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945" windowWidth="15600" windowHeight="6885" firstSheet="1" activeTab="11"/>
  </bookViews>
  <sheets>
    <sheet name="THANG 1" sheetId="21" r:id="rId1"/>
    <sheet name="THANG 2" sheetId="22" r:id="rId2"/>
    <sheet name="THÁNG 3" sheetId="23" r:id="rId3"/>
    <sheet name="THÁNG 4" sheetId="24" r:id="rId4"/>
    <sheet name="tháng 5" sheetId="25" r:id="rId5"/>
    <sheet name="tháng 6" sheetId="26" r:id="rId6"/>
    <sheet name="THÁNG 7" sheetId="28" r:id="rId7"/>
    <sheet name="tháng 8" sheetId="29" r:id="rId8"/>
    <sheet name="Sheet3" sheetId="30" r:id="rId9"/>
    <sheet name="Sheet4" sheetId="31" r:id="rId10"/>
    <sheet name="Sheet2" sheetId="33" r:id="rId11"/>
    <sheet name="Sheet1" sheetId="34" r:id="rId12"/>
  </sheets>
  <calcPr calcId="144525"/>
</workbook>
</file>

<file path=xl/calcChain.xml><?xml version="1.0" encoding="utf-8"?>
<calcChain xmlns="http://schemas.openxmlformats.org/spreadsheetml/2006/main">
  <c r="AK7" i="34" l="1"/>
  <c r="AK8" i="34"/>
  <c r="AK9" i="34"/>
  <c r="AK10" i="34"/>
  <c r="AK11" i="34"/>
  <c r="AK12" i="34"/>
  <c r="AK13" i="34"/>
  <c r="AK14" i="34"/>
  <c r="AK15" i="34"/>
  <c r="AJ7" i="34"/>
  <c r="AJ8" i="34"/>
  <c r="AJ9" i="34"/>
  <c r="AJ10" i="34"/>
  <c r="AJ11" i="34"/>
  <c r="AJ12" i="34"/>
  <c r="AJ13" i="34"/>
  <c r="AJ14" i="34"/>
  <c r="AJ15" i="34"/>
  <c r="AI7" i="34"/>
  <c r="AI8" i="34"/>
  <c r="AI9" i="34"/>
  <c r="AI10" i="34"/>
  <c r="AI11" i="34"/>
  <c r="AI12" i="34"/>
  <c r="AI13" i="34"/>
  <c r="AI14" i="34"/>
  <c r="AI15" i="34"/>
  <c r="AK6" i="34"/>
  <c r="AJ6" i="34"/>
  <c r="AI6" i="34"/>
  <c r="AH7" i="34"/>
  <c r="AH8" i="34"/>
  <c r="AH9" i="34"/>
  <c r="AH10" i="34"/>
  <c r="AH11" i="34"/>
  <c r="AH12" i="34"/>
  <c r="AH13" i="34"/>
  <c r="AH14" i="34"/>
  <c r="AH15" i="34"/>
  <c r="AH6" i="34"/>
  <c r="AL14" i="31" l="1"/>
  <c r="AK14" i="31"/>
  <c r="AJ14" i="31"/>
  <c r="AI14" i="31"/>
  <c r="AH14" i="31"/>
  <c r="AL13" i="31"/>
  <c r="AK13" i="31"/>
  <c r="AJ13" i="31"/>
  <c r="AI13" i="31"/>
  <c r="AH13" i="31"/>
  <c r="AL12" i="31"/>
  <c r="AK12" i="31"/>
  <c r="AJ12" i="31"/>
  <c r="AI12" i="31"/>
  <c r="AH12" i="31"/>
  <c r="AL11" i="31"/>
  <c r="AK11" i="31"/>
  <c r="AJ11" i="31"/>
  <c r="AI11" i="31"/>
  <c r="AH11" i="31"/>
  <c r="AL10" i="31"/>
  <c r="AK10" i="31"/>
  <c r="AJ10" i="31"/>
  <c r="AI10" i="31"/>
  <c r="AH10" i="31"/>
  <c r="AL9" i="31"/>
  <c r="AK9" i="31"/>
  <c r="AJ9" i="31"/>
  <c r="AI9" i="31"/>
  <c r="AH9" i="31"/>
  <c r="AL8" i="31"/>
  <c r="AK8" i="31"/>
  <c r="AJ8" i="31"/>
  <c r="AI8" i="31"/>
  <c r="AH8" i="31"/>
  <c r="AL7" i="31"/>
  <c r="AK7" i="31"/>
  <c r="AJ7" i="31"/>
  <c r="AI7" i="31"/>
  <c r="AH7" i="31"/>
  <c r="AL6" i="31"/>
  <c r="AK6" i="31"/>
  <c r="AJ6" i="31"/>
  <c r="AI6" i="31"/>
  <c r="AH6" i="31"/>
  <c r="AH7" i="22"/>
  <c r="AH8" i="22"/>
  <c r="AH9" i="22"/>
  <c r="AH10" i="22"/>
  <c r="AH11" i="22"/>
  <c r="AH12" i="22"/>
  <c r="AH13" i="22"/>
  <c r="AH14" i="22"/>
  <c r="AH15" i="22"/>
  <c r="AG7" i="22"/>
  <c r="AG8" i="22"/>
  <c r="AG9" i="22"/>
  <c r="AG10" i="22"/>
  <c r="AG11" i="22"/>
  <c r="AG12" i="22"/>
  <c r="AG13" i="22"/>
  <c r="AG14" i="22"/>
  <c r="AG15" i="22"/>
  <c r="AG6" i="22"/>
  <c r="AK7" i="30" l="1"/>
  <c r="AK8" i="30"/>
  <c r="AK9" i="30"/>
  <c r="AK10" i="30"/>
  <c r="AK11" i="30"/>
  <c r="AK12" i="30"/>
  <c r="AK13" i="30"/>
  <c r="AK14" i="30"/>
  <c r="AK6" i="30"/>
  <c r="AJ14" i="30" l="1"/>
  <c r="AI14" i="30"/>
  <c r="AH14" i="30"/>
  <c r="AG14" i="30"/>
  <c r="AJ13" i="30"/>
  <c r="AI13" i="30"/>
  <c r="AH13" i="30"/>
  <c r="AG13" i="30"/>
  <c r="AJ12" i="30"/>
  <c r="AI12" i="30"/>
  <c r="AH12" i="30"/>
  <c r="AG12" i="30"/>
  <c r="AJ11" i="30"/>
  <c r="AI11" i="30"/>
  <c r="AH11" i="30"/>
  <c r="AG11" i="30"/>
  <c r="AJ10" i="30"/>
  <c r="AI10" i="30"/>
  <c r="AH10" i="30"/>
  <c r="AG10" i="30"/>
  <c r="AJ9" i="30"/>
  <c r="AI9" i="30"/>
  <c r="AH9" i="30"/>
  <c r="AG9" i="30"/>
  <c r="AJ8" i="30"/>
  <c r="AI8" i="30"/>
  <c r="AH8" i="30"/>
  <c r="AG8" i="30"/>
  <c r="AJ7" i="30"/>
  <c r="AI7" i="30"/>
  <c r="AH7" i="30"/>
  <c r="AG7" i="30"/>
  <c r="AJ6" i="30"/>
  <c r="AI6" i="30"/>
  <c r="AH6" i="30"/>
  <c r="AG6" i="30"/>
  <c r="AK14" i="29" l="1"/>
  <c r="AJ14" i="29"/>
  <c r="AI14" i="29"/>
  <c r="AH14" i="29"/>
  <c r="AK13" i="29"/>
  <c r="AJ13" i="29"/>
  <c r="AI13" i="29"/>
  <c r="AH13" i="29"/>
  <c r="AK12" i="29"/>
  <c r="AJ12" i="29"/>
  <c r="AI12" i="29"/>
  <c r="AH12" i="29"/>
  <c r="AK11" i="29"/>
  <c r="AJ11" i="29"/>
  <c r="AI11" i="29"/>
  <c r="AH11" i="29"/>
  <c r="AK10" i="29"/>
  <c r="AJ10" i="29"/>
  <c r="AI10" i="29"/>
  <c r="AH10" i="29"/>
  <c r="AK9" i="29"/>
  <c r="AJ9" i="29"/>
  <c r="AI9" i="29"/>
  <c r="AH9" i="29"/>
  <c r="AK8" i="29"/>
  <c r="AJ8" i="29"/>
  <c r="AI8" i="29"/>
  <c r="AH8" i="29"/>
  <c r="AK7" i="29"/>
  <c r="AJ7" i="29"/>
  <c r="AI7" i="29"/>
  <c r="AH7" i="29"/>
  <c r="AK6" i="29"/>
  <c r="AJ6" i="29"/>
  <c r="AI6" i="29"/>
  <c r="AH6" i="29"/>
  <c r="AL7" i="29" l="1"/>
  <c r="AL12" i="29"/>
  <c r="AL14" i="29"/>
  <c r="AL8" i="29"/>
  <c r="AL11" i="29"/>
  <c r="AL13" i="29"/>
  <c r="AL10" i="29"/>
  <c r="AL9" i="29"/>
  <c r="AL6" i="29"/>
  <c r="AL14" i="28"/>
  <c r="AK14" i="28"/>
  <c r="AJ14" i="28"/>
  <c r="AI14" i="28"/>
  <c r="AH14" i="28"/>
  <c r="AL13" i="28"/>
  <c r="AK13" i="28"/>
  <c r="AJ13" i="28"/>
  <c r="AI13" i="28"/>
  <c r="AH13" i="28"/>
  <c r="AL12" i="28"/>
  <c r="AK12" i="28"/>
  <c r="AJ12" i="28"/>
  <c r="AI12" i="28"/>
  <c r="AH12" i="28"/>
  <c r="AL11" i="28"/>
  <c r="AK11" i="28"/>
  <c r="AJ11" i="28"/>
  <c r="AI11" i="28"/>
  <c r="AH11" i="28"/>
  <c r="AL10" i="28"/>
  <c r="AK10" i="28"/>
  <c r="AJ10" i="28"/>
  <c r="AI10" i="28"/>
  <c r="AH10" i="28"/>
  <c r="AL9" i="28"/>
  <c r="AK9" i="28"/>
  <c r="AJ9" i="28"/>
  <c r="AI9" i="28"/>
  <c r="AH9" i="28"/>
  <c r="AL8" i="28"/>
  <c r="AK8" i="28"/>
  <c r="AJ8" i="28"/>
  <c r="AI8" i="28"/>
  <c r="AH8" i="28"/>
  <c r="AL7" i="28"/>
  <c r="AK7" i="28"/>
  <c r="AJ7" i="28"/>
  <c r="AI7" i="28"/>
  <c r="AH7" i="28"/>
  <c r="AL6" i="28"/>
  <c r="AK6" i="28"/>
  <c r="AJ6" i="28"/>
  <c r="AI6" i="28"/>
  <c r="AH6" i="28"/>
  <c r="AK14" i="26" l="1"/>
  <c r="AJ14" i="26"/>
  <c r="AI14" i="26"/>
  <c r="AH14" i="26"/>
  <c r="AG14" i="26"/>
  <c r="AK13" i="26"/>
  <c r="AJ13" i="26"/>
  <c r="AI13" i="26"/>
  <c r="AH13" i="26"/>
  <c r="AG13" i="26"/>
  <c r="AK12" i="26"/>
  <c r="AJ12" i="26"/>
  <c r="AI12" i="26"/>
  <c r="AH12" i="26"/>
  <c r="AG12" i="26"/>
  <c r="AK11" i="26"/>
  <c r="AJ11" i="26"/>
  <c r="AI11" i="26"/>
  <c r="AH11" i="26"/>
  <c r="AG11" i="26"/>
  <c r="AK10" i="26"/>
  <c r="AJ10" i="26"/>
  <c r="AI10" i="26"/>
  <c r="AH10" i="26"/>
  <c r="AG10" i="26"/>
  <c r="AK9" i="26"/>
  <c r="AJ9" i="26"/>
  <c r="AI9" i="26"/>
  <c r="AH9" i="26"/>
  <c r="AG9" i="26"/>
  <c r="AK8" i="26"/>
  <c r="AJ8" i="26"/>
  <c r="AI8" i="26"/>
  <c r="AH8" i="26"/>
  <c r="AG8" i="26"/>
  <c r="AK7" i="26"/>
  <c r="AJ7" i="26"/>
  <c r="AI7" i="26"/>
  <c r="AH7" i="26"/>
  <c r="AG7" i="26"/>
  <c r="AK6" i="26"/>
  <c r="AJ6" i="26"/>
  <c r="AI6" i="26"/>
  <c r="AH6" i="26"/>
  <c r="AG6" i="26"/>
  <c r="AH14" i="25" l="1"/>
  <c r="AI14" i="25"/>
  <c r="AJ14" i="25"/>
  <c r="AK14" i="25"/>
  <c r="AL7" i="25"/>
  <c r="AL8" i="25"/>
  <c r="AL9" i="25"/>
  <c r="AL10" i="25"/>
  <c r="AL11" i="25"/>
  <c r="AL12" i="25"/>
  <c r="AL13" i="25"/>
  <c r="AL14" i="25"/>
  <c r="AL6" i="25"/>
  <c r="AK6" i="25"/>
  <c r="AK13" i="25"/>
  <c r="AJ13" i="25"/>
  <c r="AI13" i="25"/>
  <c r="AH13" i="25"/>
  <c r="AK12" i="25"/>
  <c r="AJ12" i="25"/>
  <c r="AI12" i="25"/>
  <c r="AH12" i="25"/>
  <c r="AK11" i="25"/>
  <c r="AJ11" i="25"/>
  <c r="AI11" i="25"/>
  <c r="AH11" i="25"/>
  <c r="AK10" i="25"/>
  <c r="AJ10" i="25"/>
  <c r="AI10" i="25"/>
  <c r="AH10" i="25"/>
  <c r="AK9" i="25"/>
  <c r="AJ9" i="25"/>
  <c r="AI9" i="25"/>
  <c r="AH9" i="25"/>
  <c r="AK8" i="25"/>
  <c r="AJ8" i="25"/>
  <c r="AI8" i="25"/>
  <c r="AH8" i="25"/>
  <c r="AK7" i="25"/>
  <c r="AJ7" i="25"/>
  <c r="AI7" i="25"/>
  <c r="AH7" i="25"/>
  <c r="AJ6" i="25"/>
  <c r="AI6" i="25"/>
  <c r="AH6" i="25"/>
  <c r="AJ14" i="24" l="1"/>
  <c r="AI14" i="24"/>
  <c r="AH14" i="24"/>
  <c r="AG14" i="24"/>
  <c r="AJ13" i="24"/>
  <c r="AI13" i="24"/>
  <c r="AH13" i="24"/>
  <c r="AG13" i="24"/>
  <c r="AJ12" i="24"/>
  <c r="AI12" i="24"/>
  <c r="AH12" i="24"/>
  <c r="AG12" i="24"/>
  <c r="AJ11" i="24"/>
  <c r="AI11" i="24"/>
  <c r="AH11" i="24"/>
  <c r="AG11" i="24"/>
  <c r="AJ10" i="24"/>
  <c r="AI10" i="24"/>
  <c r="AH10" i="24"/>
  <c r="AG10" i="24"/>
  <c r="AJ9" i="24"/>
  <c r="AI9" i="24"/>
  <c r="AH9" i="24"/>
  <c r="AG9" i="24"/>
  <c r="AJ8" i="24"/>
  <c r="AI8" i="24"/>
  <c r="AH8" i="24"/>
  <c r="AG8" i="24"/>
  <c r="AJ7" i="24"/>
  <c r="AI7" i="24"/>
  <c r="AH7" i="24"/>
  <c r="AG7" i="24"/>
  <c r="AJ6" i="24"/>
  <c r="AI6" i="24"/>
  <c r="AH6" i="24"/>
  <c r="AG6" i="24"/>
  <c r="AJ7" i="23" l="1"/>
  <c r="AJ8" i="23"/>
  <c r="AJ9" i="23"/>
  <c r="AJ10" i="23"/>
  <c r="AJ11" i="23"/>
  <c r="AJ12" i="23"/>
  <c r="AJ13" i="23"/>
  <c r="AJ14" i="23"/>
  <c r="AJ6" i="23"/>
  <c r="AI6" i="23"/>
  <c r="AI7" i="23"/>
  <c r="AI8" i="23"/>
  <c r="AI9" i="23"/>
  <c r="AI10" i="23"/>
  <c r="AI11" i="23"/>
  <c r="AI12" i="23"/>
  <c r="AI13" i="23"/>
  <c r="AI14" i="23"/>
  <c r="AH7" i="23"/>
  <c r="AH8" i="23"/>
  <c r="AH9" i="23"/>
  <c r="AH10" i="23"/>
  <c r="AH11" i="23"/>
  <c r="AH12" i="23"/>
  <c r="AH13" i="23"/>
  <c r="AH14" i="23"/>
  <c r="AK14" i="23" l="1"/>
  <c r="AK13" i="23"/>
  <c r="AK12" i="23"/>
  <c r="AK11" i="23"/>
  <c r="AK10" i="23"/>
  <c r="AK9" i="23"/>
  <c r="AK8" i="23"/>
  <c r="AK7" i="23"/>
  <c r="AK6" i="23"/>
  <c r="AH6" i="23"/>
  <c r="AF15" i="22" l="1"/>
  <c r="AE15" i="22"/>
  <c r="AF14" i="22"/>
  <c r="AE14" i="22"/>
  <c r="AF13" i="22"/>
  <c r="AE13" i="22"/>
  <c r="AF12" i="22"/>
  <c r="AE12" i="22"/>
  <c r="AF11" i="22"/>
  <c r="AE11" i="22"/>
  <c r="AF10" i="22"/>
  <c r="AE10" i="22"/>
  <c r="AF9" i="22"/>
  <c r="AE9" i="22"/>
  <c r="AF8" i="22"/>
  <c r="AE8" i="22"/>
  <c r="AF7" i="22"/>
  <c r="AE7" i="22"/>
  <c r="AH6" i="22"/>
  <c r="AF6" i="22"/>
  <c r="AE6" i="22"/>
  <c r="AK7" i="21"/>
  <c r="AK8" i="21"/>
  <c r="AK9" i="21"/>
  <c r="AK10" i="21"/>
  <c r="AK11" i="21"/>
  <c r="AK12" i="21"/>
  <c r="AK13" i="21"/>
  <c r="AK14" i="21"/>
  <c r="AK15" i="21"/>
  <c r="AK6" i="21"/>
  <c r="AJ7" i="21"/>
  <c r="AJ8" i="21"/>
  <c r="AJ9" i="21"/>
  <c r="AJ10" i="21"/>
  <c r="AJ11" i="21"/>
  <c r="AJ12" i="21"/>
  <c r="AJ13" i="21"/>
  <c r="AJ14" i="21"/>
  <c r="AJ15" i="21"/>
  <c r="AJ6" i="21"/>
  <c r="AI7" i="21"/>
  <c r="AI8" i="21"/>
  <c r="AI9" i="21"/>
  <c r="AI10" i="21"/>
  <c r="AI11" i="21"/>
  <c r="AI12" i="21"/>
  <c r="AI13" i="21"/>
  <c r="AI14" i="21"/>
  <c r="AI15" i="21"/>
  <c r="AI6" i="21"/>
  <c r="AH7" i="21"/>
  <c r="AH8" i="21"/>
  <c r="AH9" i="21"/>
  <c r="AH10" i="21"/>
  <c r="AH11" i="21"/>
  <c r="AH12" i="21"/>
  <c r="AH13" i="21"/>
  <c r="AH14" i="21"/>
  <c r="AH15" i="21"/>
  <c r="AH6" i="21"/>
</calcChain>
</file>

<file path=xl/sharedStrings.xml><?xml version="1.0" encoding="utf-8"?>
<sst xmlns="http://schemas.openxmlformats.org/spreadsheetml/2006/main" count="3707" uniqueCount="83">
  <si>
    <t>CÔNG AN HUYỆN BÌNH LỤC</t>
  </si>
  <si>
    <t>ĐỘI CSĐTTP VỀ KINH TẾ MA TÚY</t>
  </si>
  <si>
    <t>STT</t>
  </si>
  <si>
    <t>Họ và tên</t>
  </si>
  <si>
    <t>Vũ Thanh Bình</t>
  </si>
  <si>
    <t>Nguyễn Thành Trung</t>
  </si>
  <si>
    <t>Nguyễn Việt Hùng</t>
  </si>
  <si>
    <t>Nguyễn Thị Hương</t>
  </si>
  <si>
    <t>Dương Xuân Lanh</t>
  </si>
  <si>
    <t>Vũ Thái Sơn</t>
  </si>
  <si>
    <t>Nguyễn Quang Huy</t>
  </si>
  <si>
    <t>Trần Minh Thắng</t>
  </si>
  <si>
    <t>Lê Văn Vượng</t>
  </si>
  <si>
    <t>X</t>
  </si>
  <si>
    <t>N</t>
  </si>
  <si>
    <t>T</t>
  </si>
  <si>
    <t>CÁN BỘ CHẤM CÔNG</t>
  </si>
  <si>
    <t>CHỈ HUY ĐỘI</t>
  </si>
  <si>
    <t>CT</t>
  </si>
  <si>
    <t>LV</t>
  </si>
  <si>
    <t>Nguyễn Thị Nhung</t>
  </si>
  <si>
    <t xml:space="preserve"> - Tổng số ngày công: 310</t>
  </si>
  <si>
    <t>Tháng 01 năm 2022</t>
  </si>
  <si>
    <t xml:space="preserve"> - Tổng số ngày nghỉ: 44</t>
  </si>
  <si>
    <t xml:space="preserve"> - Tổng số ngày trực: 07</t>
  </si>
  <si>
    <t xml:space="preserve"> - Tổng số ngày làm việc: 234</t>
  </si>
  <si>
    <t xml:space="preserve"> - Tổng số ngày đi công tác:25</t>
  </si>
  <si>
    <t>Tháng 02 năm 2022</t>
  </si>
  <si>
    <t xml:space="preserve"> - Tổng số ngày nghỉ: 39</t>
  </si>
  <si>
    <t xml:space="preserve"> - Tổng số ngày trực: 28</t>
  </si>
  <si>
    <t xml:space="preserve"> - Tổng số ngày làm việc: 176</t>
  </si>
  <si>
    <t xml:space="preserve"> - Tổng số ngày đi công tác:26</t>
  </si>
  <si>
    <t xml:space="preserve"> - Tổng số ngày công: 269</t>
  </si>
  <si>
    <t>Tháng 03 năm 2022</t>
  </si>
  <si>
    <t xml:space="preserve"> - Tổng số ngày nghỉ: 36</t>
  </si>
  <si>
    <t xml:space="preserve"> - Tổng số ngày trực: 0</t>
  </si>
  <si>
    <t xml:space="preserve"> - Tổng số ngày đi công tác:18</t>
  </si>
  <si>
    <t xml:space="preserve"> - Tổng số ngày làm việc: 225</t>
  </si>
  <si>
    <t xml:space="preserve"> - Tổng số ngày công: 279</t>
  </si>
  <si>
    <t>Tháng 04 năm 2022</t>
  </si>
  <si>
    <t xml:space="preserve"> - Tổng số ngày trực: 5</t>
  </si>
  <si>
    <t xml:space="preserve"> - Tổng số ngày làm việc: 211</t>
  </si>
  <si>
    <t xml:space="preserve"> - Tổng số ngày công: 270</t>
  </si>
  <si>
    <t>Tháng 05 năm 2022</t>
  </si>
  <si>
    <t>NP</t>
  </si>
  <si>
    <t xml:space="preserve"> - Tổng số ngày nghỉ phép: 17</t>
  </si>
  <si>
    <t xml:space="preserve"> - Tổng số ngày nghỉ: 43</t>
  </si>
  <si>
    <t xml:space="preserve"> - Tổng số ngày làm việc: 173</t>
  </si>
  <si>
    <t xml:space="preserve"> - Tổng số ngày đi công tác:28</t>
  </si>
  <si>
    <t xml:space="preserve"> - Tổng số ngày trực: 18</t>
  </si>
  <si>
    <t>Tháng 06 năm 2022</t>
  </si>
  <si>
    <t xml:space="preserve"> - Tổng số ngày nghỉ phép: 03</t>
  </si>
  <si>
    <t xml:space="preserve"> - Tổng số ngày làm việc: 203</t>
  </si>
  <si>
    <t>Tháng 07 năm 2022</t>
  </si>
  <si>
    <t>Nguyễn Quang Dương</t>
  </si>
  <si>
    <t xml:space="preserve"> - Tổng số ngày nghỉ: 46</t>
  </si>
  <si>
    <t xml:space="preserve"> - Tổng số ngày làm việc: 209</t>
  </si>
  <si>
    <t xml:space="preserve"> - Tổng số ngày đi công tác:24</t>
  </si>
  <si>
    <t xml:space="preserve"> - Tổng số ngày nghỉ phép: 0</t>
  </si>
  <si>
    <t>Tháng 08 năm 2022</t>
  </si>
  <si>
    <t>ĐH</t>
  </si>
  <si>
    <t xml:space="preserve"> - Tổng số ngày làm việc: 183</t>
  </si>
  <si>
    <t xml:space="preserve"> - Tổng số ngày đi học: 26</t>
  </si>
  <si>
    <t xml:space="preserve"> - Tổng số ngày trực: 03</t>
  </si>
  <si>
    <t>Tháng 09 năm 2022</t>
  </si>
  <si>
    <t xml:space="preserve"> - Tổng số ngày đi học: 40</t>
  </si>
  <si>
    <t xml:space="preserve"> - Tổng số ngày làm việc: 148</t>
  </si>
  <si>
    <t>Tháng 10 năm 2022</t>
  </si>
  <si>
    <t xml:space="preserve"> - Tổng số ngày nghỉ: 28</t>
  </si>
  <si>
    <t xml:space="preserve"> - Tổng số ngày đi công tác:22</t>
  </si>
  <si>
    <t xml:space="preserve"> - Tổng số ngày đi học: 48</t>
  </si>
  <si>
    <t xml:space="preserve"> - Tổng số ngày làm việc: 181</t>
  </si>
  <si>
    <t>Tháng 11 năm 2022</t>
  </si>
  <si>
    <t>Nguyễn Quang Dương</t>
  </si>
  <si>
    <t xml:space="preserve"> - Tổng số ngày làm việc: 221</t>
  </si>
  <si>
    <t xml:space="preserve"> - Tổng số ngày đi học:02</t>
  </si>
  <si>
    <t xml:space="preserve"> - Tổng số ngày đi công tác:20</t>
  </si>
  <si>
    <t>BẢNG CHẤM CÔNG CBCS</t>
  </si>
  <si>
    <t>Tháng 12 năm 2022</t>
  </si>
  <si>
    <t>Mai Văn Hiếu</t>
  </si>
  <si>
    <t xml:space="preserve"> - Tổng số ngày đi công tác: 32</t>
  </si>
  <si>
    <t xml:space="preserve"> - Tổng số ngày nghỉ: 40</t>
  </si>
  <si>
    <t xml:space="preserve"> - Tổng số ngày làm việc: 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</si>
</sst>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topLeftCell="A13" workbookViewId="0">
      <selection activeCell="M19" sqref="M19"/>
    </sheetView>
  </sheetViews>
  <sheetFormatPr defaultRowHeight="16.5" x14ac:dyDescent="0.25"/>
  <cols>
    <col min="1" max="1" width="5.140625" style="1" bestFit="1" customWidth="1"/>
    <col min="2" max="2" width="21.42578125" style="1" bestFit="1" customWidth="1"/>
    <col min="3" max="3" width="4.140625" style="1" bestFit="1" customWidth="1"/>
    <col min="4" max="9" width="3" style="1" bestFit="1" customWidth="1"/>
    <col min="10" max="12" width="4.140625" style="1" bestFit="1" customWidth="1"/>
    <col min="13" max="14" width="3.85546875" style="1" bestFit="1" customWidth="1"/>
    <col min="15" max="15" width="4.140625" style="1" bestFit="1" customWidth="1"/>
    <col min="16" max="16" width="3.85546875" style="1" bestFit="1" customWidth="1"/>
    <col min="17" max="18" width="4.140625" style="1" bestFit="1" customWidth="1"/>
    <col min="19" max="23" width="3.85546875" style="1" bestFit="1" customWidth="1"/>
    <col min="24" max="25" width="4.140625" style="1" bestFit="1" customWidth="1"/>
    <col min="26" max="30" width="3.85546875" style="1" bestFit="1" customWidth="1"/>
    <col min="31" max="32" width="4.140625" style="1" bestFit="1" customWidth="1"/>
    <col min="33" max="33" width="3.85546875" style="1" bestFit="1" customWidth="1"/>
    <col min="34" max="34" width="4.28515625" style="1" customWidth="1"/>
    <col min="35" max="36" width="3.85546875" style="1" bestFit="1" customWidth="1"/>
    <col min="37" max="37" width="4.140625" style="1" bestFit="1" customWidth="1"/>
    <col min="38" max="16384" width="9.140625" style="1"/>
  </cols>
  <sheetData>
    <row r="1" spans="1:37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7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7" x14ac:dyDescent="0.25">
      <c r="A3" s="18" t="s">
        <v>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5" spans="1:37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3" t="s">
        <v>19</v>
      </c>
      <c r="AI5" s="3" t="s">
        <v>15</v>
      </c>
      <c r="AJ5" s="3" t="s">
        <v>14</v>
      </c>
      <c r="AK5" s="3" t="s">
        <v>18</v>
      </c>
    </row>
    <row r="6" spans="1:37" x14ac:dyDescent="0.25">
      <c r="A6" s="3">
        <v>1</v>
      </c>
      <c r="B6" s="3" t="s">
        <v>4</v>
      </c>
      <c r="C6" s="4" t="s">
        <v>14</v>
      </c>
      <c r="D6" s="4" t="s">
        <v>14</v>
      </c>
      <c r="E6" s="4" t="s">
        <v>13</v>
      </c>
      <c r="F6" s="4" t="s">
        <v>13</v>
      </c>
      <c r="G6" s="4" t="s">
        <v>13</v>
      </c>
      <c r="H6" s="4" t="s">
        <v>13</v>
      </c>
      <c r="I6" s="4" t="s">
        <v>13</v>
      </c>
      <c r="J6" s="4" t="s">
        <v>13</v>
      </c>
      <c r="K6" s="4" t="s">
        <v>13</v>
      </c>
      <c r="L6" s="4" t="s">
        <v>13</v>
      </c>
      <c r="M6" s="4" t="s">
        <v>13</v>
      </c>
      <c r="N6" s="4" t="s">
        <v>13</v>
      </c>
      <c r="O6" s="4" t="s">
        <v>13</v>
      </c>
      <c r="P6" s="4" t="s">
        <v>13</v>
      </c>
      <c r="Q6" s="4" t="s">
        <v>13</v>
      </c>
      <c r="R6" s="4" t="s">
        <v>13</v>
      </c>
      <c r="S6" s="4" t="s">
        <v>13</v>
      </c>
      <c r="T6" s="4" t="s">
        <v>13</v>
      </c>
      <c r="U6" s="4" t="s">
        <v>18</v>
      </c>
      <c r="V6" s="4" t="s">
        <v>13</v>
      </c>
      <c r="W6" s="4" t="s">
        <v>13</v>
      </c>
      <c r="X6" s="4" t="s">
        <v>14</v>
      </c>
      <c r="Y6" s="4" t="s">
        <v>14</v>
      </c>
      <c r="Z6" s="4" t="s">
        <v>13</v>
      </c>
      <c r="AA6" s="4" t="s">
        <v>13</v>
      </c>
      <c r="AB6" s="4" t="s">
        <v>18</v>
      </c>
      <c r="AC6" s="4" t="s">
        <v>13</v>
      </c>
      <c r="AD6" s="4" t="s">
        <v>13</v>
      </c>
      <c r="AE6" s="4" t="s">
        <v>13</v>
      </c>
      <c r="AF6" s="4" t="s">
        <v>13</v>
      </c>
      <c r="AG6" s="4" t="s">
        <v>15</v>
      </c>
      <c r="AH6" s="4">
        <f>COUNTIF(C6:AG6,"X")</f>
        <v>24</v>
      </c>
      <c r="AI6" s="4">
        <f>COUNTIF(C6:AG6,"T")</f>
        <v>1</v>
      </c>
      <c r="AJ6" s="4">
        <f>COUNTIF(C6:AG6,"N")</f>
        <v>4</v>
      </c>
      <c r="AK6" s="4">
        <f>COUNTIF(C6:AG6,"CT")</f>
        <v>2</v>
      </c>
    </row>
    <row r="7" spans="1:37" x14ac:dyDescent="0.25">
      <c r="A7" s="3">
        <v>2</v>
      </c>
      <c r="B7" s="3" t="s">
        <v>5</v>
      </c>
      <c r="C7" s="4" t="s">
        <v>13</v>
      </c>
      <c r="D7" s="4" t="s">
        <v>13</v>
      </c>
      <c r="E7" s="4" t="s">
        <v>13</v>
      </c>
      <c r="F7" s="4" t="s">
        <v>13</v>
      </c>
      <c r="G7" s="4" t="s">
        <v>18</v>
      </c>
      <c r="H7" s="4" t="s">
        <v>18</v>
      </c>
      <c r="I7" s="4" t="s">
        <v>18</v>
      </c>
      <c r="J7" s="4" t="s">
        <v>13</v>
      </c>
      <c r="K7" s="4" t="s">
        <v>13</v>
      </c>
      <c r="L7" s="4" t="s">
        <v>13</v>
      </c>
      <c r="M7" s="4" t="s">
        <v>13</v>
      </c>
      <c r="N7" s="4" t="s">
        <v>13</v>
      </c>
      <c r="O7" s="4" t="s">
        <v>13</v>
      </c>
      <c r="P7" s="4" t="s">
        <v>13</v>
      </c>
      <c r="Q7" s="4" t="s">
        <v>14</v>
      </c>
      <c r="R7" s="4" t="s">
        <v>14</v>
      </c>
      <c r="S7" s="4" t="s">
        <v>13</v>
      </c>
      <c r="T7" s="4" t="s">
        <v>13</v>
      </c>
      <c r="U7" s="4" t="s">
        <v>13</v>
      </c>
      <c r="V7" s="4" t="s">
        <v>13</v>
      </c>
      <c r="W7" s="4" t="s">
        <v>13</v>
      </c>
      <c r="X7" s="4" t="s">
        <v>13</v>
      </c>
      <c r="Y7" s="4" t="s">
        <v>13</v>
      </c>
      <c r="Z7" s="4" t="s">
        <v>13</v>
      </c>
      <c r="AA7" s="4" t="s">
        <v>13</v>
      </c>
      <c r="AB7" s="4" t="s">
        <v>13</v>
      </c>
      <c r="AC7" s="4" t="s">
        <v>13</v>
      </c>
      <c r="AD7" s="4" t="s">
        <v>13</v>
      </c>
      <c r="AE7" s="4" t="s">
        <v>13</v>
      </c>
      <c r="AF7" s="4" t="s">
        <v>14</v>
      </c>
      <c r="AG7" s="4" t="s">
        <v>14</v>
      </c>
      <c r="AH7" s="4">
        <f t="shared" ref="AH7:AH15" si="0">COUNTIF(C7:AG7,"X")</f>
        <v>24</v>
      </c>
      <c r="AI7" s="4">
        <f t="shared" ref="AI7:AI15" si="1">COUNTIF(C7:AG7,"T")</f>
        <v>0</v>
      </c>
      <c r="AJ7" s="4">
        <f t="shared" ref="AJ7:AJ15" si="2">COUNTIF(C7:AG7,"N")</f>
        <v>4</v>
      </c>
      <c r="AK7" s="4">
        <f t="shared" ref="AK7:AK15" si="3">COUNTIF(C7:AG7,"CT")</f>
        <v>3</v>
      </c>
    </row>
    <row r="8" spans="1:37" x14ac:dyDescent="0.25">
      <c r="A8" s="3">
        <v>3</v>
      </c>
      <c r="B8" s="3" t="s">
        <v>6</v>
      </c>
      <c r="C8" s="4" t="s">
        <v>13</v>
      </c>
      <c r="D8" s="4" t="s">
        <v>14</v>
      </c>
      <c r="E8" s="4" t="s">
        <v>18</v>
      </c>
      <c r="F8" s="4" t="s">
        <v>13</v>
      </c>
      <c r="G8" s="4" t="s">
        <v>13</v>
      </c>
      <c r="H8" s="4" t="s">
        <v>13</v>
      </c>
      <c r="I8" s="4" t="s">
        <v>13</v>
      </c>
      <c r="J8" s="4" t="s">
        <v>14</v>
      </c>
      <c r="K8" s="4" t="s">
        <v>14</v>
      </c>
      <c r="L8" s="4" t="s">
        <v>13</v>
      </c>
      <c r="M8" s="4" t="s">
        <v>13</v>
      </c>
      <c r="N8" s="4" t="s">
        <v>13</v>
      </c>
      <c r="O8" s="4" t="s">
        <v>18</v>
      </c>
      <c r="P8" s="4" t="s">
        <v>13</v>
      </c>
      <c r="Q8" s="4" t="s">
        <v>13</v>
      </c>
      <c r="R8" s="4" t="s">
        <v>13</v>
      </c>
      <c r="S8" s="4" t="s">
        <v>13</v>
      </c>
      <c r="T8" s="4" t="s">
        <v>13</v>
      </c>
      <c r="U8" s="4" t="s">
        <v>13</v>
      </c>
      <c r="V8" s="4" t="s">
        <v>13</v>
      </c>
      <c r="W8" s="4" t="s">
        <v>13</v>
      </c>
      <c r="X8" s="4" t="s">
        <v>13</v>
      </c>
      <c r="Y8" s="4" t="s">
        <v>14</v>
      </c>
      <c r="Z8" s="4" t="s">
        <v>13</v>
      </c>
      <c r="AA8" s="4" t="s">
        <v>18</v>
      </c>
      <c r="AB8" s="4" t="s">
        <v>13</v>
      </c>
      <c r="AC8" s="4" t="s">
        <v>13</v>
      </c>
      <c r="AD8" s="4" t="s">
        <v>18</v>
      </c>
      <c r="AE8" s="4" t="s">
        <v>13</v>
      </c>
      <c r="AF8" s="4" t="s">
        <v>13</v>
      </c>
      <c r="AG8" s="4" t="s">
        <v>15</v>
      </c>
      <c r="AH8" s="4">
        <f t="shared" si="0"/>
        <v>22</v>
      </c>
      <c r="AI8" s="4">
        <f t="shared" si="1"/>
        <v>1</v>
      </c>
      <c r="AJ8" s="4">
        <f t="shared" si="2"/>
        <v>4</v>
      </c>
      <c r="AK8" s="4">
        <f t="shared" si="3"/>
        <v>4</v>
      </c>
    </row>
    <row r="9" spans="1:37" x14ac:dyDescent="0.25">
      <c r="A9" s="3">
        <v>4</v>
      </c>
      <c r="B9" s="3" t="s">
        <v>7</v>
      </c>
      <c r="C9" s="4" t="s">
        <v>13</v>
      </c>
      <c r="D9" s="4" t="s">
        <v>14</v>
      </c>
      <c r="E9" s="4" t="s">
        <v>18</v>
      </c>
      <c r="F9" s="4" t="s">
        <v>13</v>
      </c>
      <c r="G9" s="4" t="s">
        <v>13</v>
      </c>
      <c r="H9" s="4" t="s">
        <v>13</v>
      </c>
      <c r="I9" s="4" t="s">
        <v>13</v>
      </c>
      <c r="J9" s="4" t="s">
        <v>13</v>
      </c>
      <c r="K9" s="4" t="s">
        <v>13</v>
      </c>
      <c r="L9" s="4" t="s">
        <v>13</v>
      </c>
      <c r="M9" s="4" t="s">
        <v>13</v>
      </c>
      <c r="N9" s="4" t="s">
        <v>13</v>
      </c>
      <c r="O9" s="4" t="s">
        <v>18</v>
      </c>
      <c r="P9" s="4" t="s">
        <v>13</v>
      </c>
      <c r="Q9" s="4" t="s">
        <v>14</v>
      </c>
      <c r="R9" s="4" t="s">
        <v>14</v>
      </c>
      <c r="S9" s="4" t="s">
        <v>13</v>
      </c>
      <c r="T9" s="4" t="s">
        <v>13</v>
      </c>
      <c r="U9" s="4" t="s">
        <v>13</v>
      </c>
      <c r="V9" s="4" t="s">
        <v>13</v>
      </c>
      <c r="W9" s="4" t="s">
        <v>13</v>
      </c>
      <c r="X9" s="4" t="s">
        <v>13</v>
      </c>
      <c r="Y9" s="4" t="s">
        <v>14</v>
      </c>
      <c r="Z9" s="4" t="s">
        <v>13</v>
      </c>
      <c r="AA9" s="4" t="s">
        <v>18</v>
      </c>
      <c r="AB9" s="4" t="s">
        <v>13</v>
      </c>
      <c r="AC9" s="4" t="s">
        <v>13</v>
      </c>
      <c r="AD9" s="4" t="s">
        <v>18</v>
      </c>
      <c r="AE9" s="4" t="s">
        <v>13</v>
      </c>
      <c r="AF9" s="4" t="s">
        <v>13</v>
      </c>
      <c r="AG9" s="4" t="s">
        <v>15</v>
      </c>
      <c r="AH9" s="4">
        <f t="shared" si="0"/>
        <v>22</v>
      </c>
      <c r="AI9" s="4">
        <f t="shared" si="1"/>
        <v>1</v>
      </c>
      <c r="AJ9" s="4">
        <f t="shared" si="2"/>
        <v>4</v>
      </c>
      <c r="AK9" s="4">
        <f t="shared" si="3"/>
        <v>4</v>
      </c>
    </row>
    <row r="10" spans="1:37" x14ac:dyDescent="0.25">
      <c r="A10" s="3">
        <v>5</v>
      </c>
      <c r="B10" s="3" t="s">
        <v>8</v>
      </c>
      <c r="C10" s="4" t="s">
        <v>13</v>
      </c>
      <c r="D10" s="4" t="s">
        <v>13</v>
      </c>
      <c r="E10" s="4" t="s">
        <v>13</v>
      </c>
      <c r="F10" s="4" t="s">
        <v>13</v>
      </c>
      <c r="G10" s="4" t="s">
        <v>13</v>
      </c>
      <c r="H10" s="4" t="s">
        <v>13</v>
      </c>
      <c r="I10" s="4" t="s">
        <v>13</v>
      </c>
      <c r="J10" s="4" t="s">
        <v>14</v>
      </c>
      <c r="K10" s="4" t="s">
        <v>13</v>
      </c>
      <c r="L10" s="4" t="s">
        <v>13</v>
      </c>
      <c r="M10" s="4" t="s">
        <v>13</v>
      </c>
      <c r="N10" s="4" t="s">
        <v>13</v>
      </c>
      <c r="O10" s="4" t="s">
        <v>13</v>
      </c>
      <c r="P10" s="4" t="s">
        <v>13</v>
      </c>
      <c r="Q10" s="4" t="s">
        <v>14</v>
      </c>
      <c r="R10" s="4" t="s">
        <v>14</v>
      </c>
      <c r="S10" s="4" t="s">
        <v>13</v>
      </c>
      <c r="T10" s="4" t="s">
        <v>13</v>
      </c>
      <c r="U10" s="4" t="s">
        <v>13</v>
      </c>
      <c r="V10" s="4" t="s">
        <v>13</v>
      </c>
      <c r="W10" s="4" t="s">
        <v>13</v>
      </c>
      <c r="X10" s="4" t="s">
        <v>13</v>
      </c>
      <c r="Y10" s="4" t="s">
        <v>13</v>
      </c>
      <c r="Z10" s="4" t="s">
        <v>13</v>
      </c>
      <c r="AA10" s="4" t="s">
        <v>13</v>
      </c>
      <c r="AB10" s="4" t="s">
        <v>13</v>
      </c>
      <c r="AC10" s="4" t="s">
        <v>18</v>
      </c>
      <c r="AD10" s="4" t="s">
        <v>18</v>
      </c>
      <c r="AE10" s="4" t="s">
        <v>13</v>
      </c>
      <c r="AF10" s="4" t="s">
        <v>13</v>
      </c>
      <c r="AG10" s="4" t="s">
        <v>14</v>
      </c>
      <c r="AH10" s="4">
        <f t="shared" si="0"/>
        <v>25</v>
      </c>
      <c r="AI10" s="4">
        <f t="shared" si="1"/>
        <v>0</v>
      </c>
      <c r="AJ10" s="4">
        <f t="shared" si="2"/>
        <v>4</v>
      </c>
      <c r="AK10" s="4">
        <f t="shared" si="3"/>
        <v>2</v>
      </c>
    </row>
    <row r="11" spans="1:37" x14ac:dyDescent="0.25">
      <c r="A11" s="3">
        <v>6</v>
      </c>
      <c r="B11" s="3" t="s">
        <v>9</v>
      </c>
      <c r="C11" s="4" t="s">
        <v>14</v>
      </c>
      <c r="D11" s="4" t="s">
        <v>14</v>
      </c>
      <c r="E11" s="4" t="s">
        <v>13</v>
      </c>
      <c r="F11" s="4" t="s">
        <v>13</v>
      </c>
      <c r="G11" s="4" t="s">
        <v>13</v>
      </c>
      <c r="H11" s="4" t="s">
        <v>13</v>
      </c>
      <c r="I11" s="4" t="s">
        <v>13</v>
      </c>
      <c r="J11" s="4" t="s">
        <v>13</v>
      </c>
      <c r="K11" s="4" t="s">
        <v>13</v>
      </c>
      <c r="L11" s="4" t="s">
        <v>13</v>
      </c>
      <c r="M11" s="4" t="s">
        <v>13</v>
      </c>
      <c r="N11" s="4" t="s">
        <v>13</v>
      </c>
      <c r="O11" s="4" t="s">
        <v>18</v>
      </c>
      <c r="P11" s="4" t="s">
        <v>13</v>
      </c>
      <c r="Q11" s="4" t="s">
        <v>13</v>
      </c>
      <c r="R11" s="4" t="s">
        <v>13</v>
      </c>
      <c r="S11" s="4" t="s">
        <v>13</v>
      </c>
      <c r="T11" s="4" t="s">
        <v>13</v>
      </c>
      <c r="U11" s="4" t="s">
        <v>18</v>
      </c>
      <c r="V11" s="4" t="s">
        <v>13</v>
      </c>
      <c r="W11" s="4" t="s">
        <v>13</v>
      </c>
      <c r="X11" s="4" t="s">
        <v>14</v>
      </c>
      <c r="Y11" s="4" t="s">
        <v>14</v>
      </c>
      <c r="Z11" s="4" t="s">
        <v>13</v>
      </c>
      <c r="AA11" s="4" t="s">
        <v>13</v>
      </c>
      <c r="AB11" s="4" t="s">
        <v>13</v>
      </c>
      <c r="AC11" s="4" t="s">
        <v>13</v>
      </c>
      <c r="AD11" s="4" t="s">
        <v>13</v>
      </c>
      <c r="AE11" s="4" t="s">
        <v>13</v>
      </c>
      <c r="AF11" s="4" t="s">
        <v>13</v>
      </c>
      <c r="AG11" s="4" t="s">
        <v>15</v>
      </c>
      <c r="AH11" s="4">
        <f t="shared" si="0"/>
        <v>24</v>
      </c>
      <c r="AI11" s="4">
        <f t="shared" si="1"/>
        <v>1</v>
      </c>
      <c r="AJ11" s="4">
        <f t="shared" si="2"/>
        <v>4</v>
      </c>
      <c r="AK11" s="4">
        <f t="shared" si="3"/>
        <v>2</v>
      </c>
    </row>
    <row r="12" spans="1:37" x14ac:dyDescent="0.25">
      <c r="A12" s="3">
        <v>7</v>
      </c>
      <c r="B12" s="3" t="s">
        <v>10</v>
      </c>
      <c r="C12" s="4" t="s">
        <v>14</v>
      </c>
      <c r="D12" s="4" t="s">
        <v>14</v>
      </c>
      <c r="E12" s="4" t="s">
        <v>13</v>
      </c>
      <c r="F12" s="4" t="s">
        <v>13</v>
      </c>
      <c r="G12" s="4" t="s">
        <v>13</v>
      </c>
      <c r="H12" s="4" t="s">
        <v>13</v>
      </c>
      <c r="I12" s="4" t="s">
        <v>13</v>
      </c>
      <c r="J12" s="4" t="s">
        <v>13</v>
      </c>
      <c r="K12" s="4" t="s">
        <v>14</v>
      </c>
      <c r="L12" s="4" t="s">
        <v>13</v>
      </c>
      <c r="M12" s="4" t="s">
        <v>13</v>
      </c>
      <c r="N12" s="4" t="s">
        <v>13</v>
      </c>
      <c r="O12" s="4" t="s">
        <v>13</v>
      </c>
      <c r="P12" s="4" t="s">
        <v>13</v>
      </c>
      <c r="Q12" s="4" t="s">
        <v>13</v>
      </c>
      <c r="R12" s="4" t="s">
        <v>13</v>
      </c>
      <c r="S12" s="4" t="s">
        <v>13</v>
      </c>
      <c r="T12" s="4" t="s">
        <v>13</v>
      </c>
      <c r="U12" s="4" t="s">
        <v>13</v>
      </c>
      <c r="V12" s="4" t="s">
        <v>13</v>
      </c>
      <c r="W12" s="4" t="s">
        <v>13</v>
      </c>
      <c r="X12" s="4" t="s">
        <v>13</v>
      </c>
      <c r="Y12" s="4" t="s">
        <v>13</v>
      </c>
      <c r="Z12" s="4" t="s">
        <v>13</v>
      </c>
      <c r="AA12" s="4" t="s">
        <v>18</v>
      </c>
      <c r="AB12" s="4" t="s">
        <v>13</v>
      </c>
      <c r="AC12" s="4" t="s">
        <v>18</v>
      </c>
      <c r="AD12" s="4" t="s">
        <v>13</v>
      </c>
      <c r="AE12" s="4" t="s">
        <v>13</v>
      </c>
      <c r="AF12" s="4" t="s">
        <v>14</v>
      </c>
      <c r="AG12" s="4" t="s">
        <v>15</v>
      </c>
      <c r="AH12" s="4">
        <f t="shared" si="0"/>
        <v>24</v>
      </c>
      <c r="AI12" s="4">
        <f t="shared" si="1"/>
        <v>1</v>
      </c>
      <c r="AJ12" s="4">
        <f t="shared" si="2"/>
        <v>4</v>
      </c>
      <c r="AK12" s="4">
        <f t="shared" si="3"/>
        <v>2</v>
      </c>
    </row>
    <row r="13" spans="1:37" x14ac:dyDescent="0.25">
      <c r="A13" s="3">
        <v>8</v>
      </c>
      <c r="B13" s="3" t="s">
        <v>11</v>
      </c>
      <c r="C13" s="4" t="s">
        <v>13</v>
      </c>
      <c r="D13" s="4" t="s">
        <v>14</v>
      </c>
      <c r="E13" s="4" t="s">
        <v>18</v>
      </c>
      <c r="F13" s="4" t="s">
        <v>13</v>
      </c>
      <c r="G13" s="4" t="s">
        <v>13</v>
      </c>
      <c r="H13" s="4" t="s">
        <v>13</v>
      </c>
      <c r="I13" s="4" t="s">
        <v>13</v>
      </c>
      <c r="J13" s="4" t="s">
        <v>13</v>
      </c>
      <c r="K13" s="4" t="s">
        <v>14</v>
      </c>
      <c r="L13" s="4" t="s">
        <v>13</v>
      </c>
      <c r="M13" s="4" t="s">
        <v>13</v>
      </c>
      <c r="N13" s="4" t="s">
        <v>13</v>
      </c>
      <c r="O13" s="4" t="s">
        <v>13</v>
      </c>
      <c r="P13" s="4" t="s">
        <v>13</v>
      </c>
      <c r="Q13" s="4" t="s">
        <v>13</v>
      </c>
      <c r="R13" s="4" t="s">
        <v>13</v>
      </c>
      <c r="S13" s="4" t="s">
        <v>13</v>
      </c>
      <c r="T13" s="4" t="s">
        <v>13</v>
      </c>
      <c r="U13" s="4" t="s">
        <v>13</v>
      </c>
      <c r="V13" s="4" t="s">
        <v>18</v>
      </c>
      <c r="W13" s="4" t="s">
        <v>13</v>
      </c>
      <c r="X13" s="4" t="s">
        <v>13</v>
      </c>
      <c r="Y13" s="4" t="s">
        <v>13</v>
      </c>
      <c r="Z13" s="4" t="s">
        <v>18</v>
      </c>
      <c r="AA13" s="4" t="s">
        <v>18</v>
      </c>
      <c r="AB13" s="4" t="s">
        <v>13</v>
      </c>
      <c r="AC13" s="4" t="s">
        <v>13</v>
      </c>
      <c r="AD13" s="4" t="s">
        <v>13</v>
      </c>
      <c r="AE13" s="4" t="s">
        <v>14</v>
      </c>
      <c r="AF13" s="4" t="s">
        <v>14</v>
      </c>
      <c r="AG13" s="4" t="s">
        <v>15</v>
      </c>
      <c r="AH13" s="4">
        <f t="shared" si="0"/>
        <v>22</v>
      </c>
      <c r="AI13" s="4">
        <f t="shared" si="1"/>
        <v>1</v>
      </c>
      <c r="AJ13" s="4">
        <f t="shared" si="2"/>
        <v>4</v>
      </c>
      <c r="AK13" s="4">
        <f t="shared" si="3"/>
        <v>4</v>
      </c>
    </row>
    <row r="14" spans="1:37" x14ac:dyDescent="0.25">
      <c r="A14" s="3">
        <v>9</v>
      </c>
      <c r="B14" s="3" t="s">
        <v>12</v>
      </c>
      <c r="C14" s="4" t="s">
        <v>13</v>
      </c>
      <c r="D14" s="4" t="s">
        <v>13</v>
      </c>
      <c r="E14" s="4" t="s">
        <v>13</v>
      </c>
      <c r="F14" s="4" t="s">
        <v>13</v>
      </c>
      <c r="G14" s="4" t="s">
        <v>18</v>
      </c>
      <c r="H14" s="4" t="s">
        <v>18</v>
      </c>
      <c r="I14" s="4" t="s">
        <v>18</v>
      </c>
      <c r="J14" s="4" t="s">
        <v>13</v>
      </c>
      <c r="K14" s="4" t="s">
        <v>13</v>
      </c>
      <c r="L14" s="4" t="s">
        <v>13</v>
      </c>
      <c r="M14" s="4" t="s">
        <v>13</v>
      </c>
      <c r="N14" s="4" t="s">
        <v>13</v>
      </c>
      <c r="O14" s="4" t="s">
        <v>13</v>
      </c>
      <c r="P14" s="4" t="s">
        <v>13</v>
      </c>
      <c r="Q14" s="4" t="s">
        <v>14</v>
      </c>
      <c r="R14" s="4" t="s">
        <v>13</v>
      </c>
      <c r="S14" s="4" t="s">
        <v>13</v>
      </c>
      <c r="T14" s="4" t="s">
        <v>13</v>
      </c>
      <c r="U14" s="4" t="s">
        <v>13</v>
      </c>
      <c r="V14" s="4" t="s">
        <v>13</v>
      </c>
      <c r="W14" s="4" t="s">
        <v>13</v>
      </c>
      <c r="X14" s="4" t="s">
        <v>13</v>
      </c>
      <c r="Y14" s="4" t="s">
        <v>13</v>
      </c>
      <c r="Z14" s="4" t="s">
        <v>13</v>
      </c>
      <c r="AA14" s="4" t="s">
        <v>13</v>
      </c>
      <c r="AB14" s="4" t="s">
        <v>13</v>
      </c>
      <c r="AC14" s="4" t="s">
        <v>13</v>
      </c>
      <c r="AD14" s="4" t="s">
        <v>13</v>
      </c>
      <c r="AE14" s="4" t="s">
        <v>14</v>
      </c>
      <c r="AF14" s="4" t="s">
        <v>14</v>
      </c>
      <c r="AG14" s="4" t="s">
        <v>14</v>
      </c>
      <c r="AH14" s="4">
        <f t="shared" si="0"/>
        <v>24</v>
      </c>
      <c r="AI14" s="4">
        <f t="shared" si="1"/>
        <v>0</v>
      </c>
      <c r="AJ14" s="4">
        <f t="shared" si="2"/>
        <v>4</v>
      </c>
      <c r="AK14" s="4">
        <f t="shared" si="3"/>
        <v>3</v>
      </c>
    </row>
    <row r="15" spans="1:37" x14ac:dyDescent="0.25">
      <c r="A15" s="3">
        <v>10</v>
      </c>
      <c r="B15" s="3" t="s">
        <v>20</v>
      </c>
      <c r="C15" s="4" t="s">
        <v>13</v>
      </c>
      <c r="D15" s="4" t="s">
        <v>13</v>
      </c>
      <c r="E15" s="4" t="s">
        <v>13</v>
      </c>
      <c r="F15" s="4" t="s">
        <v>13</v>
      </c>
      <c r="G15" s="4" t="s">
        <v>13</v>
      </c>
      <c r="H15" s="4" t="s">
        <v>13</v>
      </c>
      <c r="I15" s="4" t="s">
        <v>13</v>
      </c>
      <c r="J15" s="4" t="s">
        <v>14</v>
      </c>
      <c r="K15" s="4" t="s">
        <v>13</v>
      </c>
      <c r="L15" s="4" t="s">
        <v>13</v>
      </c>
      <c r="M15" s="4" t="s">
        <v>13</v>
      </c>
      <c r="N15" s="4" t="s">
        <v>13</v>
      </c>
      <c r="O15" s="4" t="s">
        <v>13</v>
      </c>
      <c r="P15" s="4" t="s">
        <v>13</v>
      </c>
      <c r="Q15" s="4" t="s">
        <v>13</v>
      </c>
      <c r="R15" s="4" t="s">
        <v>14</v>
      </c>
      <c r="S15" s="4" t="s">
        <v>13</v>
      </c>
      <c r="T15" s="4" t="s">
        <v>13</v>
      </c>
      <c r="U15" s="4" t="s">
        <v>13</v>
      </c>
      <c r="V15" s="4" t="s">
        <v>13</v>
      </c>
      <c r="W15" s="4" t="s">
        <v>13</v>
      </c>
      <c r="X15" s="4" t="s">
        <v>13</v>
      </c>
      <c r="Y15" s="4" t="s">
        <v>13</v>
      </c>
      <c r="Z15" s="4" t="s">
        <v>13</v>
      </c>
      <c r="AA15" s="4" t="s">
        <v>13</v>
      </c>
      <c r="AB15" s="4" t="s">
        <v>13</v>
      </c>
      <c r="AC15" s="4" t="s">
        <v>13</v>
      </c>
      <c r="AD15" s="4" t="s">
        <v>13</v>
      </c>
      <c r="AE15" s="4" t="s">
        <v>14</v>
      </c>
      <c r="AF15" s="4" t="s">
        <v>14</v>
      </c>
      <c r="AG15" s="4" t="s">
        <v>15</v>
      </c>
      <c r="AH15" s="4">
        <f t="shared" si="0"/>
        <v>26</v>
      </c>
      <c r="AI15" s="4">
        <f t="shared" si="1"/>
        <v>1</v>
      </c>
      <c r="AJ15" s="4">
        <f t="shared" si="2"/>
        <v>4</v>
      </c>
      <c r="AK15" s="4">
        <f t="shared" si="3"/>
        <v>0</v>
      </c>
    </row>
    <row r="18" spans="1:34" x14ac:dyDescent="0.25">
      <c r="A18" s="16" t="s">
        <v>23</v>
      </c>
      <c r="B18" s="16"/>
      <c r="C18" s="16"/>
    </row>
    <row r="19" spans="1:34" x14ac:dyDescent="0.25">
      <c r="A19" s="16" t="s">
        <v>24</v>
      </c>
      <c r="B19" s="16"/>
      <c r="C19" s="16"/>
    </row>
    <row r="20" spans="1:34" x14ac:dyDescent="0.25">
      <c r="A20" s="16" t="s">
        <v>25</v>
      </c>
      <c r="B20" s="16"/>
      <c r="C20" s="16"/>
    </row>
    <row r="21" spans="1:34" x14ac:dyDescent="0.25">
      <c r="A21" s="16" t="s">
        <v>26</v>
      </c>
      <c r="B21" s="16"/>
      <c r="C21" s="16"/>
    </row>
    <row r="22" spans="1:34" x14ac:dyDescent="0.25">
      <c r="A22" s="16" t="s">
        <v>21</v>
      </c>
      <c r="B22" s="16"/>
      <c r="C22" s="16"/>
    </row>
    <row r="23" spans="1:34" s="2" customFormat="1" x14ac:dyDescent="0.25">
      <c r="A23" s="18" t="s">
        <v>16</v>
      </c>
      <c r="B23" s="18"/>
      <c r="C23" s="18"/>
      <c r="T23" s="18"/>
      <c r="U23" s="18"/>
      <c r="V23" s="18"/>
      <c r="W23" s="18"/>
      <c r="X23" s="18"/>
      <c r="Y23" s="18"/>
      <c r="AC23" s="18" t="s">
        <v>17</v>
      </c>
      <c r="AD23" s="18"/>
      <c r="AE23" s="18"/>
      <c r="AF23" s="18"/>
      <c r="AG23" s="18"/>
      <c r="AH23" s="18"/>
    </row>
    <row r="27" spans="1:34" s="2" customFormat="1" x14ac:dyDescent="0.25">
      <c r="A27" s="18" t="s">
        <v>7</v>
      </c>
      <c r="B27" s="18"/>
      <c r="C27" s="18"/>
      <c r="T27" s="18"/>
      <c r="U27" s="18"/>
      <c r="V27" s="18"/>
      <c r="W27" s="18"/>
      <c r="X27" s="18"/>
      <c r="Y27" s="18"/>
      <c r="AC27" s="18" t="s">
        <v>4</v>
      </c>
      <c r="AD27" s="18"/>
      <c r="AE27" s="18"/>
      <c r="AF27" s="18"/>
      <c r="AG27" s="18"/>
      <c r="AH27" s="18"/>
    </row>
  </sheetData>
  <mergeCells count="14">
    <mergeCell ref="AC23:AH23"/>
    <mergeCell ref="AC27:AH27"/>
    <mergeCell ref="A21:C21"/>
    <mergeCell ref="A22:C22"/>
    <mergeCell ref="A23:C23"/>
    <mergeCell ref="A27:C27"/>
    <mergeCell ref="T27:Y27"/>
    <mergeCell ref="T23:Y23"/>
    <mergeCell ref="A20:C20"/>
    <mergeCell ref="A1:I1"/>
    <mergeCell ref="A2:I2"/>
    <mergeCell ref="A3:AK3"/>
    <mergeCell ref="A18:C18"/>
    <mergeCell ref="A19:C19"/>
  </mergeCells>
  <pageMargins left="0.7" right="0.7" top="0.75" bottom="0.75" header="0.3" footer="0.3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activeCell="AF9" sqref="AF9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3" width="3" style="1" customWidth="1"/>
    <col min="4" max="4" width="3" style="1" bestFit="1" customWidth="1"/>
    <col min="5" max="11" width="4.7109375" style="1" bestFit="1" customWidth="1"/>
    <col min="12" max="13" width="3.85546875" style="1" bestFit="1" customWidth="1"/>
    <col min="14" max="18" width="4.7109375" style="1" bestFit="1" customWidth="1"/>
    <col min="19" max="20" width="3.85546875" style="1" bestFit="1" customWidth="1"/>
    <col min="21" max="25" width="4.7109375" style="1" bestFit="1" customWidth="1"/>
    <col min="26" max="26" width="4.140625" style="1" bestFit="1" customWidth="1"/>
    <col min="27" max="27" width="3.85546875" style="1" bestFit="1" customWidth="1"/>
    <col min="28" max="31" width="4.7109375" style="1" bestFit="1" customWidth="1"/>
    <col min="32" max="32" width="4.7109375" style="1" customWidth="1"/>
    <col min="33" max="33" width="4.7109375" style="1" bestFit="1" customWidth="1"/>
    <col min="34" max="34" width="5.140625" style="1" bestFit="1" customWidth="1"/>
    <col min="35" max="36" width="3.85546875" style="1" bestFit="1" customWidth="1"/>
    <col min="37" max="37" width="4.140625" style="1" bestFit="1" customWidth="1"/>
    <col min="38" max="38" width="4.7109375" style="1" bestFit="1" customWidth="1"/>
    <col min="39" max="16384" width="9.140625" style="1"/>
  </cols>
  <sheetData>
    <row r="1" spans="1:38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8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8" x14ac:dyDescent="0.25">
      <c r="A3" s="18" t="s">
        <v>67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5" spans="1:38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10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3" t="s">
        <v>19</v>
      </c>
      <c r="AI5" s="3" t="s">
        <v>15</v>
      </c>
      <c r="AJ5" s="3" t="s">
        <v>14</v>
      </c>
      <c r="AK5" s="3" t="s">
        <v>18</v>
      </c>
      <c r="AL5" s="3" t="s">
        <v>60</v>
      </c>
    </row>
    <row r="6" spans="1:38" x14ac:dyDescent="0.25">
      <c r="A6" s="3">
        <v>1</v>
      </c>
      <c r="B6" s="3" t="s">
        <v>4</v>
      </c>
      <c r="C6" s="4" t="s">
        <v>13</v>
      </c>
      <c r="D6" s="4" t="s">
        <v>13</v>
      </c>
      <c r="E6" s="4" t="s">
        <v>18</v>
      </c>
      <c r="F6" s="4" t="s">
        <v>13</v>
      </c>
      <c r="G6" s="4" t="s">
        <v>13</v>
      </c>
      <c r="H6" s="4" t="s">
        <v>13</v>
      </c>
      <c r="I6" s="4" t="s">
        <v>13</v>
      </c>
      <c r="J6" s="4" t="s">
        <v>14</v>
      </c>
      <c r="K6" s="4" t="s">
        <v>14</v>
      </c>
      <c r="L6" s="4" t="s">
        <v>13</v>
      </c>
      <c r="M6" s="4" t="s">
        <v>13</v>
      </c>
      <c r="N6" s="4" t="s">
        <v>13</v>
      </c>
      <c r="O6" s="4" t="s">
        <v>13</v>
      </c>
      <c r="P6" s="4" t="s">
        <v>13</v>
      </c>
      <c r="Q6" s="4" t="s">
        <v>13</v>
      </c>
      <c r="R6" s="4" t="s">
        <v>13</v>
      </c>
      <c r="S6" s="4" t="s">
        <v>13</v>
      </c>
      <c r="T6" s="4" t="s">
        <v>13</v>
      </c>
      <c r="U6" s="4" t="s">
        <v>13</v>
      </c>
      <c r="V6" s="4" t="s">
        <v>13</v>
      </c>
      <c r="W6" s="4" t="s">
        <v>13</v>
      </c>
      <c r="X6" s="4" t="s">
        <v>14</v>
      </c>
      <c r="Y6" s="4" t="s">
        <v>14</v>
      </c>
      <c r="Z6" s="4" t="s">
        <v>18</v>
      </c>
      <c r="AA6" s="4" t="s">
        <v>13</v>
      </c>
      <c r="AB6" s="4" t="s">
        <v>13</v>
      </c>
      <c r="AC6" s="4" t="s">
        <v>13</v>
      </c>
      <c r="AD6" s="4" t="s">
        <v>13</v>
      </c>
      <c r="AE6" s="4" t="s">
        <v>13</v>
      </c>
      <c r="AF6" s="4" t="s">
        <v>13</v>
      </c>
      <c r="AG6" s="4" t="s">
        <v>13</v>
      </c>
      <c r="AH6" s="4">
        <f t="shared" ref="AH6:AH14" si="0">COUNTIF(C6:AG6,"X")</f>
        <v>25</v>
      </c>
      <c r="AI6" s="4">
        <f t="shared" ref="AI6:AI14" si="1">COUNTIF(C6:AG6,"T")</f>
        <v>0</v>
      </c>
      <c r="AJ6" s="4">
        <f t="shared" ref="AJ6:AJ14" si="2">COUNTIF(C6:AG6,"N")</f>
        <v>4</v>
      </c>
      <c r="AK6" s="4">
        <f t="shared" ref="AK6:AK14" si="3">COUNTIF(C6:AG6,"CT")</f>
        <v>2</v>
      </c>
      <c r="AL6" s="4">
        <f>COUNTIF(C6:AG6,"ĐH")</f>
        <v>0</v>
      </c>
    </row>
    <row r="7" spans="1:38" x14ac:dyDescent="0.25">
      <c r="A7" s="3">
        <v>2</v>
      </c>
      <c r="B7" s="3" t="s">
        <v>54</v>
      </c>
      <c r="C7" s="4" t="s">
        <v>13</v>
      </c>
      <c r="D7" s="4" t="s">
        <v>13</v>
      </c>
      <c r="E7" s="4" t="s">
        <v>13</v>
      </c>
      <c r="F7" s="4" t="s">
        <v>13</v>
      </c>
      <c r="G7" s="4" t="s">
        <v>13</v>
      </c>
      <c r="H7" s="4" t="s">
        <v>13</v>
      </c>
      <c r="I7" s="4" t="s">
        <v>13</v>
      </c>
      <c r="J7" s="4" t="s">
        <v>13</v>
      </c>
      <c r="K7" s="4" t="s">
        <v>14</v>
      </c>
      <c r="L7" s="4" t="s">
        <v>18</v>
      </c>
      <c r="M7" s="4" t="s">
        <v>18</v>
      </c>
      <c r="N7" s="4" t="s">
        <v>18</v>
      </c>
      <c r="O7" s="4" t="s">
        <v>13</v>
      </c>
      <c r="P7" s="4" t="s">
        <v>13</v>
      </c>
      <c r="Q7" s="4" t="s">
        <v>14</v>
      </c>
      <c r="R7" s="4" t="s">
        <v>14</v>
      </c>
      <c r="S7" s="4" t="s">
        <v>13</v>
      </c>
      <c r="T7" s="4" t="s">
        <v>13</v>
      </c>
      <c r="U7" s="4" t="s">
        <v>18</v>
      </c>
      <c r="V7" s="4" t="s">
        <v>18</v>
      </c>
      <c r="W7" s="4" t="s">
        <v>18</v>
      </c>
      <c r="X7" s="4" t="s">
        <v>13</v>
      </c>
      <c r="Y7" s="4" t="s">
        <v>13</v>
      </c>
      <c r="Z7" s="4" t="s">
        <v>13</v>
      </c>
      <c r="AA7" s="4" t="s">
        <v>13</v>
      </c>
      <c r="AB7" s="4" t="s">
        <v>13</v>
      </c>
      <c r="AC7" s="4" t="s">
        <v>60</v>
      </c>
      <c r="AD7" s="4" t="s">
        <v>60</v>
      </c>
      <c r="AE7" s="4" t="s">
        <v>60</v>
      </c>
      <c r="AF7" s="4" t="s">
        <v>14</v>
      </c>
      <c r="AG7" s="4" t="s">
        <v>60</v>
      </c>
      <c r="AH7" s="4">
        <f t="shared" si="0"/>
        <v>17</v>
      </c>
      <c r="AI7" s="4">
        <f t="shared" si="1"/>
        <v>0</v>
      </c>
      <c r="AJ7" s="4">
        <f t="shared" si="2"/>
        <v>4</v>
      </c>
      <c r="AK7" s="4">
        <f t="shared" si="3"/>
        <v>6</v>
      </c>
      <c r="AL7" s="4">
        <f t="shared" ref="AL7:AL14" si="4">COUNTIF(C7:AG7,"ĐH")</f>
        <v>4</v>
      </c>
    </row>
    <row r="8" spans="1:38" x14ac:dyDescent="0.25">
      <c r="A8" s="3">
        <v>3</v>
      </c>
      <c r="B8" s="3" t="s">
        <v>6</v>
      </c>
      <c r="C8" s="4" t="s">
        <v>13</v>
      </c>
      <c r="D8" s="4" t="s">
        <v>13</v>
      </c>
      <c r="E8" s="4" t="s">
        <v>18</v>
      </c>
      <c r="F8" s="4" t="s">
        <v>13</v>
      </c>
      <c r="G8" s="4" t="s">
        <v>13</v>
      </c>
      <c r="H8" s="4" t="s">
        <v>13</v>
      </c>
      <c r="I8" s="4" t="s">
        <v>13</v>
      </c>
      <c r="J8" s="4" t="s">
        <v>14</v>
      </c>
      <c r="K8" s="4" t="s">
        <v>14</v>
      </c>
      <c r="L8" s="4" t="s">
        <v>13</v>
      </c>
      <c r="M8" s="4" t="s">
        <v>13</v>
      </c>
      <c r="N8" s="4" t="s">
        <v>13</v>
      </c>
      <c r="O8" s="4" t="s">
        <v>13</v>
      </c>
      <c r="P8" s="4" t="s">
        <v>13</v>
      </c>
      <c r="Q8" s="4" t="s">
        <v>13</v>
      </c>
      <c r="R8" s="4" t="s">
        <v>13</v>
      </c>
      <c r="S8" s="4" t="s">
        <v>13</v>
      </c>
      <c r="T8" s="4" t="s">
        <v>13</v>
      </c>
      <c r="U8" s="4" t="s">
        <v>13</v>
      </c>
      <c r="V8" s="4" t="s">
        <v>13</v>
      </c>
      <c r="W8" s="4" t="s">
        <v>13</v>
      </c>
      <c r="X8" s="4" t="s">
        <v>14</v>
      </c>
      <c r="Y8" s="4" t="s">
        <v>14</v>
      </c>
      <c r="Z8" s="4" t="s">
        <v>18</v>
      </c>
      <c r="AA8" s="4" t="s">
        <v>13</v>
      </c>
      <c r="AB8" s="4" t="s">
        <v>13</v>
      </c>
      <c r="AC8" s="4" t="s">
        <v>13</v>
      </c>
      <c r="AD8" s="4" t="s">
        <v>13</v>
      </c>
      <c r="AE8" s="4" t="s">
        <v>13</v>
      </c>
      <c r="AF8" s="4" t="s">
        <v>13</v>
      </c>
      <c r="AG8" s="4" t="s">
        <v>13</v>
      </c>
      <c r="AH8" s="4">
        <f t="shared" si="0"/>
        <v>25</v>
      </c>
      <c r="AI8" s="4">
        <f t="shared" si="1"/>
        <v>0</v>
      </c>
      <c r="AJ8" s="4">
        <f t="shared" si="2"/>
        <v>4</v>
      </c>
      <c r="AK8" s="4">
        <f t="shared" si="3"/>
        <v>2</v>
      </c>
      <c r="AL8" s="4">
        <f t="shared" si="4"/>
        <v>0</v>
      </c>
    </row>
    <row r="9" spans="1:38" x14ac:dyDescent="0.25">
      <c r="A9" s="3">
        <v>4</v>
      </c>
      <c r="B9" s="3" t="s">
        <v>7</v>
      </c>
      <c r="C9" s="4" t="s">
        <v>14</v>
      </c>
      <c r="D9" s="4" t="s">
        <v>14</v>
      </c>
      <c r="E9" s="4" t="s">
        <v>18</v>
      </c>
      <c r="F9" s="4" t="s">
        <v>13</v>
      </c>
      <c r="G9" s="4" t="s">
        <v>13</v>
      </c>
      <c r="H9" s="4" t="s">
        <v>13</v>
      </c>
      <c r="I9" s="4" t="s">
        <v>13</v>
      </c>
      <c r="J9" s="4" t="s">
        <v>14</v>
      </c>
      <c r="K9" s="4" t="s">
        <v>13</v>
      </c>
      <c r="L9" s="4" t="s">
        <v>13</v>
      </c>
      <c r="M9" s="4" t="s">
        <v>13</v>
      </c>
      <c r="N9" s="4" t="s">
        <v>13</v>
      </c>
      <c r="O9" s="4" t="s">
        <v>13</v>
      </c>
      <c r="P9" s="4" t="s">
        <v>13</v>
      </c>
      <c r="Q9" s="4" t="s">
        <v>13</v>
      </c>
      <c r="R9" s="4" t="s">
        <v>13</v>
      </c>
      <c r="S9" s="4" t="s">
        <v>13</v>
      </c>
      <c r="T9" s="4" t="s">
        <v>13</v>
      </c>
      <c r="U9" s="4" t="s">
        <v>13</v>
      </c>
      <c r="V9" s="4" t="s">
        <v>13</v>
      </c>
      <c r="W9" s="4" t="s">
        <v>13</v>
      </c>
      <c r="X9" s="4" t="s">
        <v>13</v>
      </c>
      <c r="Y9" s="4" t="s">
        <v>13</v>
      </c>
      <c r="Z9" s="4" t="s">
        <v>18</v>
      </c>
      <c r="AA9" s="4" t="s">
        <v>13</v>
      </c>
      <c r="AB9" s="4" t="s">
        <v>13</v>
      </c>
      <c r="AC9" s="4" t="s">
        <v>60</v>
      </c>
      <c r="AD9" s="4" t="s">
        <v>60</v>
      </c>
      <c r="AE9" s="4" t="s">
        <v>60</v>
      </c>
      <c r="AF9" s="4" t="s">
        <v>14</v>
      </c>
      <c r="AG9" s="4" t="s">
        <v>60</v>
      </c>
      <c r="AH9" s="4">
        <f t="shared" si="0"/>
        <v>21</v>
      </c>
      <c r="AI9" s="4">
        <f t="shared" si="1"/>
        <v>0</v>
      </c>
      <c r="AJ9" s="4">
        <f t="shared" si="2"/>
        <v>4</v>
      </c>
      <c r="AK9" s="4">
        <f t="shared" si="3"/>
        <v>2</v>
      </c>
      <c r="AL9" s="4">
        <f t="shared" si="4"/>
        <v>4</v>
      </c>
    </row>
    <row r="10" spans="1:38" x14ac:dyDescent="0.25">
      <c r="A10" s="3">
        <v>5</v>
      </c>
      <c r="B10" s="3" t="s">
        <v>8</v>
      </c>
      <c r="C10" s="4" t="s">
        <v>14</v>
      </c>
      <c r="D10" s="4" t="s">
        <v>14</v>
      </c>
      <c r="E10" s="4" t="s">
        <v>13</v>
      </c>
      <c r="F10" s="4" t="s">
        <v>13</v>
      </c>
      <c r="G10" s="4" t="s">
        <v>13</v>
      </c>
      <c r="H10" s="4" t="s">
        <v>13</v>
      </c>
      <c r="I10" s="4" t="s">
        <v>13</v>
      </c>
      <c r="J10" s="4" t="s">
        <v>13</v>
      </c>
      <c r="K10" s="4" t="s">
        <v>13</v>
      </c>
      <c r="L10" s="4" t="s">
        <v>18</v>
      </c>
      <c r="M10" s="4" t="s">
        <v>13</v>
      </c>
      <c r="N10" s="4" t="s">
        <v>13</v>
      </c>
      <c r="O10" s="4" t="s">
        <v>13</v>
      </c>
      <c r="P10" s="4" t="s">
        <v>13</v>
      </c>
      <c r="Q10" s="4" t="s">
        <v>14</v>
      </c>
      <c r="R10" s="4" t="s">
        <v>14</v>
      </c>
      <c r="S10" s="4" t="s">
        <v>13</v>
      </c>
      <c r="T10" s="4" t="s">
        <v>13</v>
      </c>
      <c r="U10" s="4" t="s">
        <v>13</v>
      </c>
      <c r="V10" s="4" t="s">
        <v>13</v>
      </c>
      <c r="W10" s="4" t="s">
        <v>13</v>
      </c>
      <c r="X10" s="4" t="s">
        <v>13</v>
      </c>
      <c r="Y10" s="4" t="s">
        <v>13</v>
      </c>
      <c r="Z10" s="4" t="s">
        <v>13</v>
      </c>
      <c r="AA10" s="4" t="s">
        <v>13</v>
      </c>
      <c r="AB10" s="4" t="s">
        <v>18</v>
      </c>
      <c r="AC10" s="4" t="s">
        <v>13</v>
      </c>
      <c r="AD10" s="4" t="s">
        <v>13</v>
      </c>
      <c r="AE10" s="4" t="s">
        <v>13</v>
      </c>
      <c r="AF10" s="4" t="s">
        <v>13</v>
      </c>
      <c r="AG10" s="4" t="s">
        <v>13</v>
      </c>
      <c r="AH10" s="4">
        <f t="shared" si="0"/>
        <v>25</v>
      </c>
      <c r="AI10" s="4">
        <f t="shared" si="1"/>
        <v>0</v>
      </c>
      <c r="AJ10" s="4">
        <f t="shared" si="2"/>
        <v>4</v>
      </c>
      <c r="AK10" s="4">
        <f t="shared" si="3"/>
        <v>2</v>
      </c>
      <c r="AL10" s="4">
        <f t="shared" si="4"/>
        <v>0</v>
      </c>
    </row>
    <row r="11" spans="1:38" x14ac:dyDescent="0.25">
      <c r="A11" s="3">
        <v>6</v>
      </c>
      <c r="B11" s="3" t="s">
        <v>9</v>
      </c>
      <c r="C11" s="4" t="s">
        <v>13</v>
      </c>
      <c r="D11" s="4" t="s">
        <v>13</v>
      </c>
      <c r="E11" s="4" t="s">
        <v>60</v>
      </c>
      <c r="F11" s="4" t="s">
        <v>60</v>
      </c>
      <c r="G11" s="4" t="s">
        <v>60</v>
      </c>
      <c r="H11" s="4" t="s">
        <v>60</v>
      </c>
      <c r="I11" s="4" t="s">
        <v>60</v>
      </c>
      <c r="J11" s="4" t="s">
        <v>13</v>
      </c>
      <c r="K11" s="4" t="s">
        <v>13</v>
      </c>
      <c r="L11" s="4" t="s">
        <v>60</v>
      </c>
      <c r="M11" s="4" t="s">
        <v>60</v>
      </c>
      <c r="N11" s="4" t="s">
        <v>60</v>
      </c>
      <c r="O11" s="4" t="s">
        <v>60</v>
      </c>
      <c r="P11" s="4" t="s">
        <v>60</v>
      </c>
      <c r="Q11" s="4" t="s">
        <v>13</v>
      </c>
      <c r="R11" s="4" t="s">
        <v>13</v>
      </c>
      <c r="S11" s="4" t="s">
        <v>60</v>
      </c>
      <c r="T11" s="4" t="s">
        <v>60</v>
      </c>
      <c r="U11" s="4" t="s">
        <v>60</v>
      </c>
      <c r="V11" s="4" t="s">
        <v>60</v>
      </c>
      <c r="W11" s="4" t="s">
        <v>60</v>
      </c>
      <c r="X11" s="4" t="s">
        <v>13</v>
      </c>
      <c r="Y11" s="4" t="s">
        <v>13</v>
      </c>
      <c r="Z11" s="4" t="s">
        <v>60</v>
      </c>
      <c r="AA11" s="4" t="s">
        <v>60</v>
      </c>
      <c r="AB11" s="4" t="s">
        <v>60</v>
      </c>
      <c r="AC11" s="4" t="s">
        <v>60</v>
      </c>
      <c r="AD11" s="4" t="s">
        <v>60</v>
      </c>
      <c r="AE11" s="4" t="s">
        <v>13</v>
      </c>
      <c r="AF11" s="4" t="s">
        <v>13</v>
      </c>
      <c r="AG11" s="4" t="s">
        <v>13</v>
      </c>
      <c r="AH11" s="4">
        <f t="shared" si="0"/>
        <v>11</v>
      </c>
      <c r="AI11" s="4">
        <f t="shared" si="1"/>
        <v>0</v>
      </c>
      <c r="AJ11" s="4">
        <f t="shared" si="2"/>
        <v>0</v>
      </c>
      <c r="AK11" s="4">
        <f t="shared" si="3"/>
        <v>0</v>
      </c>
      <c r="AL11" s="4">
        <f t="shared" si="4"/>
        <v>20</v>
      </c>
    </row>
    <row r="12" spans="1:38" x14ac:dyDescent="0.25">
      <c r="A12" s="3">
        <v>7</v>
      </c>
      <c r="B12" s="3" t="s">
        <v>11</v>
      </c>
      <c r="C12" s="4" t="s">
        <v>14</v>
      </c>
      <c r="D12" s="4" t="s">
        <v>14</v>
      </c>
      <c r="E12" s="4" t="s">
        <v>13</v>
      </c>
      <c r="F12" s="4" t="s">
        <v>13</v>
      </c>
      <c r="G12" s="4" t="s">
        <v>13</v>
      </c>
      <c r="H12" s="4" t="s">
        <v>13</v>
      </c>
      <c r="I12" s="4" t="s">
        <v>13</v>
      </c>
      <c r="J12" s="4" t="s">
        <v>13</v>
      </c>
      <c r="K12" s="4" t="s">
        <v>13</v>
      </c>
      <c r="L12" s="4" t="s">
        <v>18</v>
      </c>
      <c r="M12" s="4" t="s">
        <v>13</v>
      </c>
      <c r="N12" s="4" t="s">
        <v>13</v>
      </c>
      <c r="O12" s="4" t="s">
        <v>13</v>
      </c>
      <c r="P12" s="4" t="s">
        <v>13</v>
      </c>
      <c r="Q12" s="4" t="s">
        <v>14</v>
      </c>
      <c r="R12" s="4" t="s">
        <v>14</v>
      </c>
      <c r="S12" s="4" t="s">
        <v>13</v>
      </c>
      <c r="T12" s="4" t="s">
        <v>13</v>
      </c>
      <c r="U12" s="4" t="s">
        <v>13</v>
      </c>
      <c r="V12" s="4" t="s">
        <v>13</v>
      </c>
      <c r="W12" s="4" t="s">
        <v>13</v>
      </c>
      <c r="X12" s="4" t="s">
        <v>13</v>
      </c>
      <c r="Y12" s="4" t="s">
        <v>13</v>
      </c>
      <c r="Z12" s="4" t="s">
        <v>13</v>
      </c>
      <c r="AA12" s="4" t="s">
        <v>13</v>
      </c>
      <c r="AB12" s="4" t="s">
        <v>18</v>
      </c>
      <c r="AC12" s="4" t="s">
        <v>13</v>
      </c>
      <c r="AD12" s="4" t="s">
        <v>13</v>
      </c>
      <c r="AE12" s="4" t="s">
        <v>13</v>
      </c>
      <c r="AF12" s="4" t="s">
        <v>13</v>
      </c>
      <c r="AG12" s="4" t="s">
        <v>13</v>
      </c>
      <c r="AH12" s="4">
        <f t="shared" si="0"/>
        <v>25</v>
      </c>
      <c r="AI12" s="4">
        <f t="shared" si="1"/>
        <v>0</v>
      </c>
      <c r="AJ12" s="4">
        <f t="shared" si="2"/>
        <v>4</v>
      </c>
      <c r="AK12" s="4">
        <f t="shared" si="3"/>
        <v>2</v>
      </c>
      <c r="AL12" s="4">
        <f t="shared" si="4"/>
        <v>0</v>
      </c>
    </row>
    <row r="13" spans="1:38" x14ac:dyDescent="0.25">
      <c r="A13" s="3">
        <v>8</v>
      </c>
      <c r="B13" s="3" t="s">
        <v>12</v>
      </c>
      <c r="C13" s="4" t="s">
        <v>13</v>
      </c>
      <c r="D13" s="4" t="s">
        <v>13</v>
      </c>
      <c r="E13" s="4" t="s">
        <v>60</v>
      </c>
      <c r="F13" s="4" t="s">
        <v>60</v>
      </c>
      <c r="G13" s="4" t="s">
        <v>60</v>
      </c>
      <c r="H13" s="4" t="s">
        <v>60</v>
      </c>
      <c r="I13" s="4" t="s">
        <v>60</v>
      </c>
      <c r="J13" s="4" t="s">
        <v>13</v>
      </c>
      <c r="K13" s="4" t="s">
        <v>13</v>
      </c>
      <c r="L13" s="4" t="s">
        <v>60</v>
      </c>
      <c r="M13" s="4" t="s">
        <v>60</v>
      </c>
      <c r="N13" s="4" t="s">
        <v>60</v>
      </c>
      <c r="O13" s="4" t="s">
        <v>60</v>
      </c>
      <c r="P13" s="4" t="s">
        <v>60</v>
      </c>
      <c r="Q13" s="4" t="s">
        <v>13</v>
      </c>
      <c r="R13" s="4" t="s">
        <v>13</v>
      </c>
      <c r="S13" s="4" t="s">
        <v>60</v>
      </c>
      <c r="T13" s="4" t="s">
        <v>60</v>
      </c>
      <c r="U13" s="4" t="s">
        <v>60</v>
      </c>
      <c r="V13" s="4" t="s">
        <v>60</v>
      </c>
      <c r="W13" s="4" t="s">
        <v>60</v>
      </c>
      <c r="X13" s="4" t="s">
        <v>13</v>
      </c>
      <c r="Y13" s="4" t="s">
        <v>13</v>
      </c>
      <c r="Z13" s="4" t="s">
        <v>60</v>
      </c>
      <c r="AA13" s="4" t="s">
        <v>60</v>
      </c>
      <c r="AB13" s="4" t="s">
        <v>60</v>
      </c>
      <c r="AC13" s="4" t="s">
        <v>60</v>
      </c>
      <c r="AD13" s="4" t="s">
        <v>60</v>
      </c>
      <c r="AE13" s="4" t="s">
        <v>13</v>
      </c>
      <c r="AF13" s="4" t="s">
        <v>13</v>
      </c>
      <c r="AG13" s="4" t="s">
        <v>13</v>
      </c>
      <c r="AH13" s="4">
        <f t="shared" si="0"/>
        <v>11</v>
      </c>
      <c r="AI13" s="4">
        <f t="shared" si="1"/>
        <v>0</v>
      </c>
      <c r="AJ13" s="4">
        <f t="shared" si="2"/>
        <v>0</v>
      </c>
      <c r="AK13" s="4">
        <f t="shared" si="3"/>
        <v>0</v>
      </c>
      <c r="AL13" s="4">
        <f t="shared" si="4"/>
        <v>20</v>
      </c>
    </row>
    <row r="14" spans="1:38" x14ac:dyDescent="0.25">
      <c r="A14" s="3">
        <v>9</v>
      </c>
      <c r="B14" s="3" t="s">
        <v>20</v>
      </c>
      <c r="C14" s="4" t="s">
        <v>13</v>
      </c>
      <c r="D14" s="4" t="s">
        <v>13</v>
      </c>
      <c r="E14" s="4" t="s">
        <v>13</v>
      </c>
      <c r="F14" s="4" t="s">
        <v>13</v>
      </c>
      <c r="G14" s="4" t="s">
        <v>13</v>
      </c>
      <c r="H14" s="4" t="s">
        <v>13</v>
      </c>
      <c r="I14" s="4" t="s">
        <v>13</v>
      </c>
      <c r="J14" s="4" t="s">
        <v>14</v>
      </c>
      <c r="K14" s="4" t="s">
        <v>14</v>
      </c>
      <c r="L14" s="4" t="s">
        <v>18</v>
      </c>
      <c r="M14" s="4" t="s">
        <v>18</v>
      </c>
      <c r="N14" s="4" t="s">
        <v>18</v>
      </c>
      <c r="O14" s="4" t="s">
        <v>13</v>
      </c>
      <c r="P14" s="4" t="s">
        <v>13</v>
      </c>
      <c r="Q14" s="4" t="s">
        <v>13</v>
      </c>
      <c r="R14" s="4" t="s">
        <v>13</v>
      </c>
      <c r="S14" s="4" t="s">
        <v>13</v>
      </c>
      <c r="T14" s="4" t="s">
        <v>13</v>
      </c>
      <c r="U14" s="4" t="s">
        <v>18</v>
      </c>
      <c r="V14" s="4" t="s">
        <v>18</v>
      </c>
      <c r="W14" s="4" t="s">
        <v>18</v>
      </c>
      <c r="X14" s="4" t="s">
        <v>14</v>
      </c>
      <c r="Y14" s="4" t="s">
        <v>14</v>
      </c>
      <c r="Z14" s="4" t="s">
        <v>13</v>
      </c>
      <c r="AA14" s="4" t="s">
        <v>13</v>
      </c>
      <c r="AB14" s="4" t="s">
        <v>13</v>
      </c>
      <c r="AC14" s="4" t="s">
        <v>13</v>
      </c>
      <c r="AD14" s="4" t="s">
        <v>13</v>
      </c>
      <c r="AE14" s="4" t="s">
        <v>13</v>
      </c>
      <c r="AF14" s="4" t="s">
        <v>13</v>
      </c>
      <c r="AG14" s="4" t="s">
        <v>13</v>
      </c>
      <c r="AH14" s="4">
        <f t="shared" si="0"/>
        <v>21</v>
      </c>
      <c r="AI14" s="4">
        <f t="shared" si="1"/>
        <v>0</v>
      </c>
      <c r="AJ14" s="4">
        <f t="shared" si="2"/>
        <v>4</v>
      </c>
      <c r="AK14" s="4">
        <f t="shared" si="3"/>
        <v>6</v>
      </c>
      <c r="AL14" s="4">
        <f t="shared" si="4"/>
        <v>0</v>
      </c>
    </row>
    <row r="17" spans="1:37" x14ac:dyDescent="0.25">
      <c r="A17" s="16" t="s">
        <v>68</v>
      </c>
      <c r="B17" s="16"/>
      <c r="C17" s="16"/>
    </row>
    <row r="18" spans="1:37" x14ac:dyDescent="0.25">
      <c r="A18" s="16" t="s">
        <v>35</v>
      </c>
      <c r="B18" s="16"/>
      <c r="C18" s="16"/>
    </row>
    <row r="19" spans="1:37" x14ac:dyDescent="0.25">
      <c r="A19" s="16" t="s">
        <v>71</v>
      </c>
      <c r="B19" s="16"/>
      <c r="C19" s="16"/>
    </row>
    <row r="20" spans="1:37" x14ac:dyDescent="0.25">
      <c r="A20" s="8" t="s">
        <v>69</v>
      </c>
      <c r="B20" s="8"/>
      <c r="C20" s="8"/>
    </row>
    <row r="21" spans="1:37" x14ac:dyDescent="0.25">
      <c r="A21" s="14" t="s">
        <v>70</v>
      </c>
      <c r="B21" s="14"/>
      <c r="C21" s="14"/>
    </row>
    <row r="22" spans="1:37" x14ac:dyDescent="0.25">
      <c r="A22" s="16" t="s">
        <v>38</v>
      </c>
      <c r="B22" s="16"/>
      <c r="C22" s="16"/>
    </row>
    <row r="23" spans="1:37" s="2" customFormat="1" x14ac:dyDescent="0.25">
      <c r="A23" s="18" t="s">
        <v>16</v>
      </c>
      <c r="B23" s="18"/>
      <c r="C23" s="18"/>
      <c r="T23" s="18"/>
      <c r="U23" s="18"/>
      <c r="V23" s="18"/>
      <c r="W23" s="18"/>
      <c r="X23" s="18"/>
      <c r="Y23" s="18"/>
      <c r="AC23" s="18" t="s">
        <v>17</v>
      </c>
      <c r="AD23" s="18"/>
      <c r="AE23" s="18"/>
      <c r="AF23" s="18"/>
      <c r="AG23" s="18"/>
      <c r="AH23" s="18"/>
      <c r="AI23" s="18"/>
      <c r="AJ23" s="18"/>
      <c r="AK23" s="18"/>
    </row>
    <row r="27" spans="1:37" s="2" customFormat="1" x14ac:dyDescent="0.25">
      <c r="A27" s="18" t="s">
        <v>7</v>
      </c>
      <c r="B27" s="18"/>
      <c r="C27" s="18"/>
      <c r="T27" s="18"/>
      <c r="U27" s="18"/>
      <c r="V27" s="18"/>
      <c r="W27" s="18"/>
      <c r="X27" s="18"/>
      <c r="Y27" s="18"/>
      <c r="AC27" s="18" t="s">
        <v>4</v>
      </c>
      <c r="AD27" s="18"/>
      <c r="AE27" s="18"/>
      <c r="AF27" s="18"/>
      <c r="AG27" s="18"/>
      <c r="AH27" s="18"/>
      <c r="AI27" s="18"/>
      <c r="AJ27" s="18"/>
      <c r="AK27" s="18"/>
    </row>
  </sheetData>
  <mergeCells count="13">
    <mergeCell ref="A22:C22"/>
    <mergeCell ref="A23:C23"/>
    <mergeCell ref="T23:Y23"/>
    <mergeCell ref="AC23:AK23"/>
    <mergeCell ref="A27:C27"/>
    <mergeCell ref="T27:Y27"/>
    <mergeCell ref="AC27:AK27"/>
    <mergeCell ref="A19:C19"/>
    <mergeCell ref="A1:I1"/>
    <mergeCell ref="A2:I2"/>
    <mergeCell ref="A3:AK3"/>
    <mergeCell ref="A17:C17"/>
    <mergeCell ref="A18:C18"/>
  </mergeCells>
  <pageMargins left="0.2" right="0.2" top="0.75" bottom="0.75" header="0.3" footer="0.3"/>
  <pageSetup paperSize="9" scale="7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7"/>
  <sheetViews>
    <sheetView workbookViewId="0">
      <selection activeCell="R3" sqref="R3"/>
    </sheetView>
  </sheetViews>
  <sheetFormatPr defaultRowHeight="16.5" x14ac:dyDescent="0.25"/>
  <cols>
    <col min="1" max="1" width="5.5703125" style="1" customWidth="1"/>
    <col min="2" max="2" width="23" style="1" bestFit="1" customWidth="1"/>
    <col min="3" max="3" width="4.7109375" style="1" bestFit="1" customWidth="1"/>
    <col min="4" max="5" width="4.140625" style="1" bestFit="1" customWidth="1"/>
    <col min="6" max="8" width="3" style="1" bestFit="1" customWidth="1"/>
    <col min="9" max="11" width="4.140625" style="1" bestFit="1" customWidth="1"/>
    <col min="12" max="15" width="3.85546875" style="1" bestFit="1" customWidth="1"/>
    <col min="16" max="17" width="4.140625" style="1" bestFit="1" customWidth="1"/>
    <col min="18" max="22" width="3.85546875" style="1" bestFit="1" customWidth="1"/>
    <col min="23" max="25" width="4.140625" style="1" bestFit="1" customWidth="1"/>
    <col min="26" max="32" width="3.85546875" style="1" bestFit="1" customWidth="1"/>
    <col min="33" max="33" width="4.28515625" style="1" bestFit="1" customWidth="1"/>
    <col min="34" max="34" width="2.5703125" style="1" bestFit="1" customWidth="1"/>
    <col min="35" max="35" width="3" style="1" bestFit="1" customWidth="1"/>
    <col min="36" max="36" width="4.140625" style="1" bestFit="1" customWidth="1"/>
    <col min="37" max="37" width="4.7109375" style="1" bestFit="1" customWidth="1"/>
    <col min="38" max="16384" width="9.140625" style="1"/>
  </cols>
  <sheetData>
    <row r="1" spans="1:53" x14ac:dyDescent="0.25">
      <c r="A1" s="17" t="s">
        <v>0</v>
      </c>
      <c r="B1" s="17"/>
      <c r="C1" s="17"/>
      <c r="D1" s="17"/>
      <c r="I1" s="18" t="s">
        <v>77</v>
      </c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53" x14ac:dyDescent="0.25">
      <c r="A2" s="18" t="s">
        <v>1</v>
      </c>
      <c r="B2" s="18"/>
      <c r="C2" s="18"/>
      <c r="D2" s="18"/>
      <c r="I2" s="18" t="s">
        <v>72</v>
      </c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5" spans="1:53" x14ac:dyDescent="0.25">
      <c r="A5" s="4" t="s">
        <v>2</v>
      </c>
      <c r="B5" s="4" t="s">
        <v>3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 t="s">
        <v>19</v>
      </c>
      <c r="AH5" s="4" t="s">
        <v>15</v>
      </c>
      <c r="AI5" s="4" t="s">
        <v>14</v>
      </c>
      <c r="AJ5" s="4" t="s">
        <v>18</v>
      </c>
      <c r="AK5" s="4" t="s">
        <v>60</v>
      </c>
    </row>
    <row r="6" spans="1:53" x14ac:dyDescent="0.25">
      <c r="A6" s="4">
        <v>1</v>
      </c>
      <c r="B6" s="4" t="s">
        <v>4</v>
      </c>
      <c r="C6" s="4" t="s">
        <v>13</v>
      </c>
      <c r="D6" s="4" t="s">
        <v>13</v>
      </c>
      <c r="E6" s="4" t="s">
        <v>13</v>
      </c>
      <c r="F6" s="4" t="s">
        <v>13</v>
      </c>
      <c r="G6" s="4" t="s">
        <v>14</v>
      </c>
      <c r="H6" s="4" t="s">
        <v>14</v>
      </c>
      <c r="I6" s="4" t="s">
        <v>13</v>
      </c>
      <c r="J6" s="4" t="s">
        <v>13</v>
      </c>
      <c r="K6" s="4" t="s">
        <v>13</v>
      </c>
      <c r="L6" s="4" t="s">
        <v>13</v>
      </c>
      <c r="M6" s="4" t="s">
        <v>13</v>
      </c>
      <c r="N6" s="4" t="s">
        <v>13</v>
      </c>
      <c r="O6" s="4" t="s">
        <v>13</v>
      </c>
      <c r="P6" s="4" t="s">
        <v>13</v>
      </c>
      <c r="Q6" s="4" t="s">
        <v>13</v>
      </c>
      <c r="R6" s="4" t="s">
        <v>13</v>
      </c>
      <c r="S6" s="4" t="s">
        <v>13</v>
      </c>
      <c r="T6" s="4" t="s">
        <v>13</v>
      </c>
      <c r="U6" s="4" t="s">
        <v>14</v>
      </c>
      <c r="V6" s="4" t="s">
        <v>14</v>
      </c>
      <c r="W6" s="4" t="s">
        <v>13</v>
      </c>
      <c r="X6" s="4" t="s">
        <v>13</v>
      </c>
      <c r="Y6" s="4" t="s">
        <v>13</v>
      </c>
      <c r="Z6" s="4" t="s">
        <v>13</v>
      </c>
      <c r="AA6" s="4" t="s">
        <v>13</v>
      </c>
      <c r="AB6" s="4" t="s">
        <v>13</v>
      </c>
      <c r="AC6" s="4" t="s">
        <v>13</v>
      </c>
      <c r="AD6" s="4" t="s">
        <v>13</v>
      </c>
      <c r="AE6" s="4" t="s">
        <v>13</v>
      </c>
      <c r="AF6" s="4" t="s">
        <v>13</v>
      </c>
      <c r="AG6" s="4">
        <v>26</v>
      </c>
      <c r="AH6" s="4">
        <v>0</v>
      </c>
      <c r="AI6" s="4">
        <v>4</v>
      </c>
      <c r="AJ6" s="4">
        <v>0</v>
      </c>
      <c r="AK6" s="4">
        <v>0</v>
      </c>
    </row>
    <row r="7" spans="1:53" x14ac:dyDescent="0.25">
      <c r="A7" s="4">
        <v>2</v>
      </c>
      <c r="B7" s="4" t="s">
        <v>73</v>
      </c>
      <c r="C7" s="4" t="s">
        <v>60</v>
      </c>
      <c r="D7" s="4" t="s">
        <v>13</v>
      </c>
      <c r="E7" s="4" t="s">
        <v>13</v>
      </c>
      <c r="F7" s="4" t="s">
        <v>13</v>
      </c>
      <c r="G7" s="4" t="s">
        <v>13</v>
      </c>
      <c r="H7" s="4" t="s">
        <v>13</v>
      </c>
      <c r="I7" s="4" t="s">
        <v>13</v>
      </c>
      <c r="J7" s="4" t="s">
        <v>13</v>
      </c>
      <c r="K7" s="4" t="s">
        <v>13</v>
      </c>
      <c r="L7" s="4" t="s">
        <v>13</v>
      </c>
      <c r="M7" s="4" t="s">
        <v>13</v>
      </c>
      <c r="N7" s="4" t="s">
        <v>14</v>
      </c>
      <c r="O7" s="4" t="s">
        <v>14</v>
      </c>
      <c r="P7" s="4" t="s">
        <v>13</v>
      </c>
      <c r="Q7" s="4" t="s">
        <v>13</v>
      </c>
      <c r="R7" s="4" t="s">
        <v>13</v>
      </c>
      <c r="S7" s="4" t="s">
        <v>13</v>
      </c>
      <c r="T7" s="4" t="s">
        <v>13</v>
      </c>
      <c r="U7" s="4" t="s">
        <v>13</v>
      </c>
      <c r="V7" s="4" t="s">
        <v>13</v>
      </c>
      <c r="W7" s="4" t="s">
        <v>13</v>
      </c>
      <c r="X7" s="4" t="s">
        <v>13</v>
      </c>
      <c r="Y7" s="4" t="s">
        <v>13</v>
      </c>
      <c r="Z7" s="4" t="s">
        <v>13</v>
      </c>
      <c r="AA7" s="4" t="s">
        <v>13</v>
      </c>
      <c r="AB7" s="4" t="s">
        <v>14</v>
      </c>
      <c r="AC7" s="4" t="s">
        <v>14</v>
      </c>
      <c r="AD7" s="4" t="s">
        <v>13</v>
      </c>
      <c r="AE7" s="4" t="s">
        <v>13</v>
      </c>
      <c r="AF7" s="4" t="s">
        <v>13</v>
      </c>
      <c r="AG7" s="4">
        <v>25</v>
      </c>
      <c r="AH7" s="4">
        <v>0</v>
      </c>
      <c r="AI7" s="4">
        <v>4</v>
      </c>
      <c r="AJ7" s="4">
        <v>0</v>
      </c>
      <c r="AK7" s="4">
        <v>1</v>
      </c>
    </row>
    <row r="8" spans="1:53" x14ac:dyDescent="0.25">
      <c r="A8" s="4">
        <v>3</v>
      </c>
      <c r="B8" s="4" t="s">
        <v>6</v>
      </c>
      <c r="C8" s="4" t="s">
        <v>13</v>
      </c>
      <c r="D8" s="4" t="s">
        <v>13</v>
      </c>
      <c r="E8" s="4" t="s">
        <v>13</v>
      </c>
      <c r="F8" s="4" t="s">
        <v>13</v>
      </c>
      <c r="G8" s="4" t="s">
        <v>14</v>
      </c>
      <c r="H8" s="4" t="s">
        <v>14</v>
      </c>
      <c r="I8" s="4" t="s">
        <v>18</v>
      </c>
      <c r="J8" s="4" t="s">
        <v>18</v>
      </c>
      <c r="K8" s="4" t="s">
        <v>18</v>
      </c>
      <c r="L8" s="4" t="s">
        <v>13</v>
      </c>
      <c r="M8" s="4" t="s">
        <v>13</v>
      </c>
      <c r="N8" s="4" t="s">
        <v>13</v>
      </c>
      <c r="O8" s="4" t="s">
        <v>13</v>
      </c>
      <c r="P8" s="4" t="s">
        <v>13</v>
      </c>
      <c r="Q8" s="4" t="s">
        <v>13</v>
      </c>
      <c r="R8" s="4" t="s">
        <v>13</v>
      </c>
      <c r="S8" s="4" t="s">
        <v>13</v>
      </c>
      <c r="T8" s="4" t="s">
        <v>13</v>
      </c>
      <c r="U8" s="4" t="s">
        <v>14</v>
      </c>
      <c r="V8" s="4" t="s">
        <v>14</v>
      </c>
      <c r="W8" s="4" t="s">
        <v>18</v>
      </c>
      <c r="X8" s="4" t="s">
        <v>18</v>
      </c>
      <c r="Y8" s="4" t="s">
        <v>18</v>
      </c>
      <c r="Z8" s="4" t="s">
        <v>13</v>
      </c>
      <c r="AA8" s="4" t="s">
        <v>13</v>
      </c>
      <c r="AB8" s="4" t="s">
        <v>13</v>
      </c>
      <c r="AC8" s="4" t="s">
        <v>13</v>
      </c>
      <c r="AD8" s="4" t="s">
        <v>13</v>
      </c>
      <c r="AE8" s="4" t="s">
        <v>13</v>
      </c>
      <c r="AF8" s="4" t="s">
        <v>13</v>
      </c>
      <c r="AG8" s="4">
        <v>20</v>
      </c>
      <c r="AH8" s="4">
        <v>0</v>
      </c>
      <c r="AI8" s="4">
        <v>4</v>
      </c>
      <c r="AJ8" s="4">
        <v>6</v>
      </c>
      <c r="AK8" s="4">
        <v>0</v>
      </c>
    </row>
    <row r="9" spans="1:53" x14ac:dyDescent="0.25">
      <c r="A9" s="4">
        <v>4</v>
      </c>
      <c r="B9" s="4" t="s">
        <v>7</v>
      </c>
      <c r="C9" s="4" t="s">
        <v>60</v>
      </c>
      <c r="D9" s="4" t="s">
        <v>18</v>
      </c>
      <c r="E9" s="4" t="s">
        <v>18</v>
      </c>
      <c r="F9" s="4" t="s">
        <v>13</v>
      </c>
      <c r="G9" s="4" t="s">
        <v>13</v>
      </c>
      <c r="H9" s="4" t="s">
        <v>13</v>
      </c>
      <c r="I9" s="4" t="s">
        <v>13</v>
      </c>
      <c r="J9" s="4" t="s">
        <v>13</v>
      </c>
      <c r="K9" s="4" t="s">
        <v>13</v>
      </c>
      <c r="L9" s="4" t="s">
        <v>13</v>
      </c>
      <c r="M9" s="4" t="s">
        <v>13</v>
      </c>
      <c r="N9" s="4" t="s">
        <v>14</v>
      </c>
      <c r="O9" s="4" t="s">
        <v>14</v>
      </c>
      <c r="P9" s="4" t="s">
        <v>18</v>
      </c>
      <c r="Q9" s="4" t="s">
        <v>18</v>
      </c>
      <c r="R9" s="4" t="s">
        <v>13</v>
      </c>
      <c r="S9" s="4" t="s">
        <v>13</v>
      </c>
      <c r="T9" s="4" t="s">
        <v>13</v>
      </c>
      <c r="U9" s="4" t="s">
        <v>13</v>
      </c>
      <c r="V9" s="4" t="s">
        <v>13</v>
      </c>
      <c r="W9" s="4" t="s">
        <v>13</v>
      </c>
      <c r="X9" s="4" t="s">
        <v>13</v>
      </c>
      <c r="Y9" s="4" t="s">
        <v>13</v>
      </c>
      <c r="Z9" s="4" t="s">
        <v>13</v>
      </c>
      <c r="AA9" s="4" t="s">
        <v>13</v>
      </c>
      <c r="AB9" s="4" t="s">
        <v>14</v>
      </c>
      <c r="AC9" s="4" t="s">
        <v>14</v>
      </c>
      <c r="AD9" s="4" t="s">
        <v>13</v>
      </c>
      <c r="AE9" s="4" t="s">
        <v>13</v>
      </c>
      <c r="AF9" s="4" t="s">
        <v>13</v>
      </c>
      <c r="AG9" s="4">
        <v>21</v>
      </c>
      <c r="AH9" s="4">
        <v>0</v>
      </c>
      <c r="AI9" s="4">
        <v>4</v>
      </c>
      <c r="AJ9" s="4">
        <v>4</v>
      </c>
      <c r="AK9" s="4">
        <v>1</v>
      </c>
    </row>
    <row r="10" spans="1:53" x14ac:dyDescent="0.25">
      <c r="A10" s="4">
        <v>5</v>
      </c>
      <c r="B10" s="4" t="s">
        <v>8</v>
      </c>
      <c r="C10" s="4" t="s">
        <v>13</v>
      </c>
      <c r="D10" s="4" t="s">
        <v>13</v>
      </c>
      <c r="E10" s="4" t="s">
        <v>13</v>
      </c>
      <c r="F10" s="4" t="s">
        <v>13</v>
      </c>
      <c r="G10" s="4" t="s">
        <v>13</v>
      </c>
      <c r="H10" s="4" t="s">
        <v>13</v>
      </c>
      <c r="I10" s="4" t="s">
        <v>13</v>
      </c>
      <c r="J10" s="4" t="s">
        <v>13</v>
      </c>
      <c r="K10" s="4" t="s">
        <v>13</v>
      </c>
      <c r="L10" s="4" t="s">
        <v>13</v>
      </c>
      <c r="M10" s="4" t="s">
        <v>13</v>
      </c>
      <c r="N10" s="4" t="s">
        <v>14</v>
      </c>
      <c r="O10" s="4" t="s">
        <v>14</v>
      </c>
      <c r="P10" s="4" t="s">
        <v>13</v>
      </c>
      <c r="Q10" s="4" t="s">
        <v>13</v>
      </c>
      <c r="R10" s="4" t="s">
        <v>13</v>
      </c>
      <c r="S10" s="4" t="s">
        <v>13</v>
      </c>
      <c r="T10" s="4" t="s">
        <v>13</v>
      </c>
      <c r="U10" s="4" t="s">
        <v>13</v>
      </c>
      <c r="V10" s="4" t="s">
        <v>13</v>
      </c>
      <c r="W10" s="4" t="s">
        <v>13</v>
      </c>
      <c r="X10" s="4" t="s">
        <v>13</v>
      </c>
      <c r="Y10" s="4" t="s">
        <v>13</v>
      </c>
      <c r="Z10" s="4" t="s">
        <v>13</v>
      </c>
      <c r="AA10" s="4" t="s">
        <v>13</v>
      </c>
      <c r="AB10" s="4" t="s">
        <v>14</v>
      </c>
      <c r="AC10" s="4" t="s">
        <v>14</v>
      </c>
      <c r="AD10" s="4" t="s">
        <v>13</v>
      </c>
      <c r="AE10" s="4" t="s">
        <v>13</v>
      </c>
      <c r="AF10" s="4" t="s">
        <v>13</v>
      </c>
      <c r="AG10" s="4">
        <v>26</v>
      </c>
      <c r="AH10" s="4">
        <v>0</v>
      </c>
      <c r="AI10" s="4">
        <v>4</v>
      </c>
      <c r="AJ10" s="4">
        <v>0</v>
      </c>
      <c r="AK10" s="4">
        <v>0</v>
      </c>
    </row>
    <row r="11" spans="1:53" x14ac:dyDescent="0.25">
      <c r="A11" s="4">
        <v>6</v>
      </c>
      <c r="B11" s="4" t="s">
        <v>9</v>
      </c>
      <c r="C11" s="4" t="s">
        <v>13</v>
      </c>
      <c r="D11" s="4" t="s">
        <v>13</v>
      </c>
      <c r="E11" s="4" t="s">
        <v>13</v>
      </c>
      <c r="F11" s="4" t="s">
        <v>13</v>
      </c>
      <c r="G11" s="4" t="s">
        <v>14</v>
      </c>
      <c r="H11" s="4" t="s">
        <v>14</v>
      </c>
      <c r="I11" s="4" t="s">
        <v>18</v>
      </c>
      <c r="J11" s="4" t="s">
        <v>18</v>
      </c>
      <c r="K11" s="4" t="s">
        <v>18</v>
      </c>
      <c r="L11" s="4" t="s">
        <v>13</v>
      </c>
      <c r="M11" s="4" t="s">
        <v>13</v>
      </c>
      <c r="N11" s="4" t="s">
        <v>13</v>
      </c>
      <c r="O11" s="4" t="s">
        <v>13</v>
      </c>
      <c r="P11" s="4" t="s">
        <v>13</v>
      </c>
      <c r="Q11" s="4" t="s">
        <v>13</v>
      </c>
      <c r="R11" s="4" t="s">
        <v>13</v>
      </c>
      <c r="S11" s="4" t="s">
        <v>13</v>
      </c>
      <c r="T11" s="4" t="s">
        <v>13</v>
      </c>
      <c r="U11" s="4" t="s">
        <v>14</v>
      </c>
      <c r="V11" s="4" t="s">
        <v>14</v>
      </c>
      <c r="W11" s="4" t="s">
        <v>18</v>
      </c>
      <c r="X11" s="4" t="s">
        <v>18</v>
      </c>
      <c r="Y11" s="4" t="s">
        <v>18</v>
      </c>
      <c r="Z11" s="4" t="s">
        <v>13</v>
      </c>
      <c r="AA11" s="4" t="s">
        <v>13</v>
      </c>
      <c r="AB11" s="4" t="s">
        <v>13</v>
      </c>
      <c r="AC11" s="4" t="s">
        <v>13</v>
      </c>
      <c r="AD11" s="4" t="s">
        <v>13</v>
      </c>
      <c r="AE11" s="4" t="s">
        <v>13</v>
      </c>
      <c r="AF11" s="4" t="s">
        <v>13</v>
      </c>
      <c r="AG11" s="4">
        <v>20</v>
      </c>
      <c r="AH11" s="4">
        <v>0</v>
      </c>
      <c r="AI11" s="4">
        <v>4</v>
      </c>
      <c r="AJ11" s="4">
        <v>6</v>
      </c>
      <c r="AK11" s="4">
        <v>0</v>
      </c>
    </row>
    <row r="12" spans="1:53" x14ac:dyDescent="0.25">
      <c r="A12" s="4">
        <v>7</v>
      </c>
      <c r="B12" s="4" t="s">
        <v>11</v>
      </c>
      <c r="C12" s="4" t="s">
        <v>13</v>
      </c>
      <c r="D12" s="4" t="s">
        <v>13</v>
      </c>
      <c r="E12" s="4" t="s">
        <v>13</v>
      </c>
      <c r="F12" s="4" t="s">
        <v>13</v>
      </c>
      <c r="G12" s="4" t="s">
        <v>13</v>
      </c>
      <c r="H12" s="4" t="s">
        <v>13</v>
      </c>
      <c r="I12" s="4" t="s">
        <v>13</v>
      </c>
      <c r="J12" s="4" t="s">
        <v>13</v>
      </c>
      <c r="K12" s="4" t="s">
        <v>13</v>
      </c>
      <c r="L12" s="4" t="s">
        <v>13</v>
      </c>
      <c r="M12" s="4" t="s">
        <v>13</v>
      </c>
      <c r="N12" s="4" t="s">
        <v>14</v>
      </c>
      <c r="O12" s="4" t="s">
        <v>14</v>
      </c>
      <c r="P12" s="4" t="s">
        <v>13</v>
      </c>
      <c r="Q12" s="4" t="s">
        <v>13</v>
      </c>
      <c r="R12" s="4" t="s">
        <v>13</v>
      </c>
      <c r="S12" s="4" t="s">
        <v>13</v>
      </c>
      <c r="T12" s="4" t="s">
        <v>13</v>
      </c>
      <c r="U12" s="4" t="s">
        <v>13</v>
      </c>
      <c r="V12" s="4" t="s">
        <v>13</v>
      </c>
      <c r="W12" s="4" t="s">
        <v>13</v>
      </c>
      <c r="X12" s="4" t="s">
        <v>13</v>
      </c>
      <c r="Y12" s="4" t="s">
        <v>13</v>
      </c>
      <c r="Z12" s="4" t="s">
        <v>13</v>
      </c>
      <c r="AA12" s="4" t="s">
        <v>13</v>
      </c>
      <c r="AB12" s="4" t="s">
        <v>14</v>
      </c>
      <c r="AC12" s="4" t="s">
        <v>14</v>
      </c>
      <c r="AD12" s="4" t="s">
        <v>13</v>
      </c>
      <c r="AE12" s="4" t="s">
        <v>13</v>
      </c>
      <c r="AF12" s="4" t="s">
        <v>13</v>
      </c>
      <c r="AG12" s="4">
        <v>26</v>
      </c>
      <c r="AH12" s="4">
        <v>0</v>
      </c>
      <c r="AI12" s="4">
        <v>4</v>
      </c>
      <c r="AJ12" s="4">
        <v>0</v>
      </c>
      <c r="AK12" s="4">
        <v>0</v>
      </c>
    </row>
    <row r="13" spans="1:53" x14ac:dyDescent="0.25">
      <c r="A13" s="4">
        <v>8</v>
      </c>
      <c r="B13" s="4" t="s">
        <v>12</v>
      </c>
      <c r="C13" s="4" t="s">
        <v>13</v>
      </c>
      <c r="D13" s="4" t="s">
        <v>18</v>
      </c>
      <c r="E13" s="4" t="s">
        <v>18</v>
      </c>
      <c r="F13" s="4" t="s">
        <v>13</v>
      </c>
      <c r="G13" s="4" t="s">
        <v>13</v>
      </c>
      <c r="H13" s="4" t="s">
        <v>13</v>
      </c>
      <c r="I13" s="4" t="s">
        <v>13</v>
      </c>
      <c r="J13" s="4" t="s">
        <v>13</v>
      </c>
      <c r="K13" s="4" t="s">
        <v>13</v>
      </c>
      <c r="L13" s="4" t="s">
        <v>13</v>
      </c>
      <c r="M13" s="4" t="s">
        <v>13</v>
      </c>
      <c r="N13" s="4" t="s">
        <v>14</v>
      </c>
      <c r="O13" s="4" t="s">
        <v>14</v>
      </c>
      <c r="P13" s="4" t="s">
        <v>18</v>
      </c>
      <c r="Q13" s="4" t="s">
        <v>18</v>
      </c>
      <c r="R13" s="4" t="s">
        <v>13</v>
      </c>
      <c r="S13" s="4" t="s">
        <v>13</v>
      </c>
      <c r="T13" s="4" t="s">
        <v>13</v>
      </c>
      <c r="U13" s="4" t="s">
        <v>13</v>
      </c>
      <c r="V13" s="4" t="s">
        <v>13</v>
      </c>
      <c r="W13" s="4" t="s">
        <v>13</v>
      </c>
      <c r="X13" s="4" t="s">
        <v>13</v>
      </c>
      <c r="Y13" s="4" t="s">
        <v>13</v>
      </c>
      <c r="Z13" s="4" t="s">
        <v>13</v>
      </c>
      <c r="AA13" s="4" t="s">
        <v>13</v>
      </c>
      <c r="AB13" s="4" t="s">
        <v>14</v>
      </c>
      <c r="AC13" s="4" t="s">
        <v>14</v>
      </c>
      <c r="AD13" s="4" t="s">
        <v>13</v>
      </c>
      <c r="AE13" s="4" t="s">
        <v>13</v>
      </c>
      <c r="AF13" s="4" t="s">
        <v>13</v>
      </c>
      <c r="AG13" s="4">
        <v>22</v>
      </c>
      <c r="AH13" s="4">
        <v>0</v>
      </c>
      <c r="AI13" s="4">
        <v>4</v>
      </c>
      <c r="AJ13" s="4">
        <v>4</v>
      </c>
      <c r="AK13" s="4">
        <v>0</v>
      </c>
    </row>
    <row r="14" spans="1:53" x14ac:dyDescent="0.25">
      <c r="A14" s="4">
        <v>9</v>
      </c>
      <c r="B14" s="4" t="s">
        <v>20</v>
      </c>
      <c r="C14" s="4" t="s">
        <v>13</v>
      </c>
      <c r="D14" s="4" t="s">
        <v>13</v>
      </c>
      <c r="E14" s="4" t="s">
        <v>13</v>
      </c>
      <c r="F14" s="4" t="s">
        <v>13</v>
      </c>
      <c r="G14" s="4" t="s">
        <v>14</v>
      </c>
      <c r="H14" s="4" t="s">
        <v>14</v>
      </c>
      <c r="I14" s="4" t="s">
        <v>13</v>
      </c>
      <c r="J14" s="4" t="s">
        <v>13</v>
      </c>
      <c r="K14" s="4" t="s">
        <v>13</v>
      </c>
      <c r="L14" s="4" t="s">
        <v>13</v>
      </c>
      <c r="M14" s="4" t="s">
        <v>13</v>
      </c>
      <c r="N14" s="4" t="s">
        <v>13</v>
      </c>
      <c r="O14" s="4" t="s">
        <v>13</v>
      </c>
      <c r="P14" s="4" t="s">
        <v>13</v>
      </c>
      <c r="Q14" s="4" t="s">
        <v>13</v>
      </c>
      <c r="R14" s="4" t="s">
        <v>13</v>
      </c>
      <c r="S14" s="4" t="s">
        <v>13</v>
      </c>
      <c r="T14" s="4" t="s">
        <v>13</v>
      </c>
      <c r="U14" s="4" t="s">
        <v>14</v>
      </c>
      <c r="V14" s="4" t="s">
        <v>14</v>
      </c>
      <c r="W14" s="4" t="s">
        <v>13</v>
      </c>
      <c r="X14" s="4" t="s">
        <v>13</v>
      </c>
      <c r="Y14" s="4" t="s">
        <v>13</v>
      </c>
      <c r="Z14" s="4" t="s">
        <v>13</v>
      </c>
      <c r="AA14" s="4" t="s">
        <v>13</v>
      </c>
      <c r="AB14" s="4" t="s">
        <v>13</v>
      </c>
      <c r="AC14" s="4" t="s">
        <v>13</v>
      </c>
      <c r="AD14" s="4" t="s">
        <v>13</v>
      </c>
      <c r="AE14" s="4" t="s">
        <v>13</v>
      </c>
      <c r="AF14" s="4" t="s">
        <v>13</v>
      </c>
      <c r="AG14" s="4">
        <v>26</v>
      </c>
      <c r="AH14" s="4">
        <v>0</v>
      </c>
      <c r="AI14" s="4">
        <v>4</v>
      </c>
      <c r="AJ14" s="4">
        <v>0</v>
      </c>
      <c r="AK14" s="4">
        <v>0</v>
      </c>
    </row>
    <row r="17" spans="1:37" x14ac:dyDescent="0.25">
      <c r="A17" s="1" t="s">
        <v>34</v>
      </c>
    </row>
    <row r="18" spans="1:37" x14ac:dyDescent="0.25">
      <c r="A18" s="1" t="s">
        <v>35</v>
      </c>
    </row>
    <row r="19" spans="1:37" x14ac:dyDescent="0.25">
      <c r="A19" s="1" t="s">
        <v>74</v>
      </c>
    </row>
    <row r="20" spans="1:37" x14ac:dyDescent="0.25">
      <c r="A20" s="1" t="s">
        <v>75</v>
      </c>
    </row>
    <row r="21" spans="1:37" x14ac:dyDescent="0.25">
      <c r="A21" s="1" t="s">
        <v>76</v>
      </c>
    </row>
    <row r="22" spans="1:37" x14ac:dyDescent="0.25">
      <c r="A22" s="1" t="s">
        <v>38</v>
      </c>
    </row>
    <row r="23" spans="1:37" x14ac:dyDescent="0.25">
      <c r="A23" s="18" t="s">
        <v>16</v>
      </c>
      <c r="B23" s="18"/>
      <c r="C23" s="18"/>
      <c r="AC23" s="18" t="s">
        <v>17</v>
      </c>
      <c r="AD23" s="18"/>
      <c r="AE23" s="18"/>
      <c r="AF23" s="18"/>
      <c r="AG23" s="18"/>
      <c r="AH23" s="18"/>
      <c r="AI23" s="18"/>
      <c r="AJ23" s="18"/>
      <c r="AK23" s="18"/>
    </row>
    <row r="24" spans="1:37" x14ac:dyDescent="0.25"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5"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5"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25">
      <c r="A27" s="18" t="s">
        <v>7</v>
      </c>
      <c r="B27" s="18"/>
      <c r="C27" s="18"/>
      <c r="AC27" s="18" t="s">
        <v>4</v>
      </c>
      <c r="AD27" s="18"/>
      <c r="AE27" s="18"/>
      <c r="AF27" s="18"/>
      <c r="AG27" s="18"/>
      <c r="AH27" s="18"/>
      <c r="AI27" s="18"/>
      <c r="AJ27" s="18"/>
      <c r="AK27" s="18"/>
    </row>
  </sheetData>
  <mergeCells count="8">
    <mergeCell ref="A1:D1"/>
    <mergeCell ref="A2:D2"/>
    <mergeCell ref="AC23:AK23"/>
    <mergeCell ref="AC27:AK27"/>
    <mergeCell ref="A23:C23"/>
    <mergeCell ref="A27:C27"/>
    <mergeCell ref="I1:AK1"/>
    <mergeCell ref="I2:AJ2"/>
  </mergeCells>
  <pageMargins left="0.7" right="0.7" top="0.75" bottom="0.75" header="0.3" footer="0.3"/>
  <pageSetup paperSize="9" scale="8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tabSelected="1" topLeftCell="A13" workbookViewId="0">
      <selection activeCell="O24" sqref="O24"/>
    </sheetView>
  </sheetViews>
  <sheetFormatPr defaultRowHeight="16.5" x14ac:dyDescent="0.25"/>
  <cols>
    <col min="1" max="1" width="5.28515625" style="1" customWidth="1"/>
    <col min="2" max="2" width="22.7109375" style="1" customWidth="1"/>
    <col min="3" max="4" width="4.140625" style="1" bestFit="1" customWidth="1"/>
    <col min="5" max="6" width="3" style="1" bestFit="1" customWidth="1"/>
    <col min="7" max="7" width="4.140625" style="1" bestFit="1" customWidth="1"/>
    <col min="8" max="8" width="3" style="1" bestFit="1" customWidth="1"/>
    <col min="9" max="9" width="4.140625" style="1" bestFit="1" customWidth="1"/>
    <col min="10" max="10" width="3" style="1" bestFit="1" customWidth="1"/>
    <col min="11" max="11" width="4.140625" style="1" bestFit="1" customWidth="1"/>
    <col min="12" max="15" width="3.85546875" style="1" bestFit="1" customWidth="1"/>
    <col min="16" max="17" width="4.140625" style="1" bestFit="1" customWidth="1"/>
    <col min="18" max="20" width="3.85546875" style="1" bestFit="1" customWidth="1"/>
    <col min="21" max="21" width="4.140625" style="1" bestFit="1" customWidth="1"/>
    <col min="22" max="27" width="3.85546875" style="1" bestFit="1" customWidth="1"/>
    <col min="28" max="29" width="4.140625" style="1" bestFit="1" customWidth="1"/>
    <col min="30" max="33" width="3.85546875" style="1" bestFit="1" customWidth="1"/>
    <col min="34" max="34" width="5.140625" style="1" bestFit="1" customWidth="1"/>
    <col min="35" max="35" width="2.5703125" style="1" bestFit="1" customWidth="1"/>
    <col min="36" max="36" width="3.85546875" style="1" bestFit="1" customWidth="1"/>
    <col min="37" max="37" width="4.140625" style="1" bestFit="1" customWidth="1"/>
    <col min="38" max="16384" width="9.140625" style="1"/>
  </cols>
  <sheetData>
    <row r="1" spans="1:37" x14ac:dyDescent="0.25">
      <c r="A1" s="17" t="s">
        <v>0</v>
      </c>
      <c r="B1" s="17"/>
      <c r="C1" s="17"/>
      <c r="D1" s="17"/>
      <c r="E1" s="17"/>
      <c r="J1" s="18" t="s">
        <v>77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</row>
    <row r="2" spans="1:37" x14ac:dyDescent="0.25">
      <c r="A2" s="18" t="s">
        <v>1</v>
      </c>
      <c r="B2" s="18"/>
      <c r="C2" s="18"/>
      <c r="D2" s="18"/>
      <c r="E2" s="18"/>
      <c r="J2" s="18" t="s">
        <v>78</v>
      </c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2"/>
    </row>
    <row r="5" spans="1:37" s="2" customFormat="1" x14ac:dyDescent="0.25">
      <c r="A5" s="15" t="s">
        <v>2</v>
      </c>
      <c r="B5" s="15" t="s">
        <v>3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  <c r="S5" s="15">
        <v>17</v>
      </c>
      <c r="T5" s="15">
        <v>18</v>
      </c>
      <c r="U5" s="15">
        <v>19</v>
      </c>
      <c r="V5" s="15">
        <v>20</v>
      </c>
      <c r="W5" s="15">
        <v>21</v>
      </c>
      <c r="X5" s="15">
        <v>22</v>
      </c>
      <c r="Y5" s="15">
        <v>23</v>
      </c>
      <c r="Z5" s="15">
        <v>24</v>
      </c>
      <c r="AA5" s="15">
        <v>25</v>
      </c>
      <c r="AB5" s="15">
        <v>26</v>
      </c>
      <c r="AC5" s="15">
        <v>27</v>
      </c>
      <c r="AD5" s="15">
        <v>28</v>
      </c>
      <c r="AE5" s="15">
        <v>29</v>
      </c>
      <c r="AF5" s="15">
        <v>30</v>
      </c>
      <c r="AG5" s="15">
        <v>31</v>
      </c>
      <c r="AH5" s="15" t="s">
        <v>19</v>
      </c>
      <c r="AI5" s="15" t="s">
        <v>15</v>
      </c>
      <c r="AJ5" s="15" t="s">
        <v>14</v>
      </c>
      <c r="AK5" s="15" t="s">
        <v>18</v>
      </c>
    </row>
    <row r="6" spans="1:37" x14ac:dyDescent="0.25">
      <c r="A6" s="4">
        <v>1</v>
      </c>
      <c r="B6" s="4" t="s">
        <v>4</v>
      </c>
      <c r="C6" s="4" t="s">
        <v>13</v>
      </c>
      <c r="D6" s="4" t="s">
        <v>13</v>
      </c>
      <c r="E6" s="4" t="s">
        <v>14</v>
      </c>
      <c r="F6" s="4" t="s">
        <v>14</v>
      </c>
      <c r="G6" s="4" t="s">
        <v>13</v>
      </c>
      <c r="H6" s="4" t="s">
        <v>13</v>
      </c>
      <c r="I6" s="4" t="s">
        <v>13</v>
      </c>
      <c r="J6" s="4" t="s">
        <v>13</v>
      </c>
      <c r="K6" s="4" t="s">
        <v>13</v>
      </c>
      <c r="L6" s="4" t="s">
        <v>13</v>
      </c>
      <c r="M6" s="4" t="s">
        <v>13</v>
      </c>
      <c r="N6" s="4" t="s">
        <v>13</v>
      </c>
      <c r="O6" s="4" t="s">
        <v>13</v>
      </c>
      <c r="P6" s="4" t="s">
        <v>13</v>
      </c>
      <c r="Q6" s="4" t="s">
        <v>13</v>
      </c>
      <c r="R6" s="4" t="s">
        <v>13</v>
      </c>
      <c r="S6" s="4" t="s">
        <v>14</v>
      </c>
      <c r="T6" s="4" t="s">
        <v>14</v>
      </c>
      <c r="U6" s="4" t="s">
        <v>13</v>
      </c>
      <c r="V6" s="4" t="s">
        <v>13</v>
      </c>
      <c r="W6" s="4" t="s">
        <v>13</v>
      </c>
      <c r="X6" s="4" t="s">
        <v>13</v>
      </c>
      <c r="Y6" s="4" t="s">
        <v>13</v>
      </c>
      <c r="Z6" s="4" t="s">
        <v>13</v>
      </c>
      <c r="AA6" s="4" t="s">
        <v>13</v>
      </c>
      <c r="AB6" s="4" t="s">
        <v>13</v>
      </c>
      <c r="AC6" s="4" t="s">
        <v>13</v>
      </c>
      <c r="AD6" s="4" t="s">
        <v>13</v>
      </c>
      <c r="AE6" s="4" t="s">
        <v>13</v>
      </c>
      <c r="AF6" s="4" t="s">
        <v>13</v>
      </c>
      <c r="AG6" s="4" t="s">
        <v>13</v>
      </c>
      <c r="AH6" s="4">
        <f>COUNTIF(C6:AG6,"X")</f>
        <v>27</v>
      </c>
      <c r="AI6" s="4">
        <f>COUNTIF(C6:AG6,"T")</f>
        <v>0</v>
      </c>
      <c r="AJ6" s="4">
        <f>COUNTIF(C6:AG6,"N")</f>
        <v>4</v>
      </c>
      <c r="AK6" s="4">
        <f>COUNTIF(C6:AG6,"CT")</f>
        <v>0</v>
      </c>
    </row>
    <row r="7" spans="1:37" x14ac:dyDescent="0.25">
      <c r="A7" s="4">
        <v>2</v>
      </c>
      <c r="B7" s="4" t="s">
        <v>73</v>
      </c>
      <c r="C7" s="4" t="s">
        <v>18</v>
      </c>
      <c r="D7" s="4" t="s">
        <v>13</v>
      </c>
      <c r="E7" s="4" t="s">
        <v>13</v>
      </c>
      <c r="F7" s="4" t="s">
        <v>13</v>
      </c>
      <c r="G7" s="4" t="s">
        <v>18</v>
      </c>
      <c r="H7" s="4" t="s">
        <v>13</v>
      </c>
      <c r="I7" s="4" t="s">
        <v>13</v>
      </c>
      <c r="J7" s="4" t="s">
        <v>13</v>
      </c>
      <c r="K7" s="4" t="s">
        <v>18</v>
      </c>
      <c r="L7" s="4" t="s">
        <v>14</v>
      </c>
      <c r="M7" s="4" t="s">
        <v>14</v>
      </c>
      <c r="N7" s="4" t="s">
        <v>13</v>
      </c>
      <c r="O7" s="4" t="s">
        <v>13</v>
      </c>
      <c r="P7" s="4" t="s">
        <v>18</v>
      </c>
      <c r="Q7" s="4" t="s">
        <v>18</v>
      </c>
      <c r="R7" s="4" t="s">
        <v>13</v>
      </c>
      <c r="S7" s="4" t="s">
        <v>13</v>
      </c>
      <c r="T7" s="4" t="s">
        <v>13</v>
      </c>
      <c r="U7" s="4" t="s">
        <v>13</v>
      </c>
      <c r="V7" s="4" t="s">
        <v>13</v>
      </c>
      <c r="W7" s="4" t="s">
        <v>13</v>
      </c>
      <c r="X7" s="4" t="s">
        <v>13</v>
      </c>
      <c r="Y7" s="4" t="s">
        <v>13</v>
      </c>
      <c r="Z7" s="4" t="s">
        <v>14</v>
      </c>
      <c r="AA7" s="4" t="s">
        <v>14</v>
      </c>
      <c r="AB7" s="4" t="s">
        <v>18</v>
      </c>
      <c r="AC7" s="4" t="s">
        <v>13</v>
      </c>
      <c r="AD7" s="4" t="s">
        <v>13</v>
      </c>
      <c r="AE7" s="4" t="s">
        <v>13</v>
      </c>
      <c r="AF7" s="4" t="s">
        <v>13</v>
      </c>
      <c r="AG7" s="4" t="s">
        <v>13</v>
      </c>
      <c r="AH7" s="4">
        <f t="shared" ref="AH7:AH15" si="0">COUNTIF(C7:AG7,"X")</f>
        <v>21</v>
      </c>
      <c r="AI7" s="4">
        <f t="shared" ref="AI7:AI15" si="1">COUNTIF(C7:AG7,"T")</f>
        <v>0</v>
      </c>
      <c r="AJ7" s="4">
        <f t="shared" ref="AJ7:AJ15" si="2">COUNTIF(C7:AG7,"N")</f>
        <v>4</v>
      </c>
      <c r="AK7" s="4">
        <f t="shared" ref="AK7:AK15" si="3">COUNTIF(C7:AG7,"CT")</f>
        <v>6</v>
      </c>
    </row>
    <row r="8" spans="1:37" x14ac:dyDescent="0.25">
      <c r="A8" s="4">
        <v>3</v>
      </c>
      <c r="B8" s="4" t="s">
        <v>6</v>
      </c>
      <c r="C8" s="4" t="s">
        <v>13</v>
      </c>
      <c r="D8" s="4" t="s">
        <v>18</v>
      </c>
      <c r="E8" s="4" t="s">
        <v>14</v>
      </c>
      <c r="F8" s="4" t="s">
        <v>14</v>
      </c>
      <c r="G8" s="4" t="s">
        <v>13</v>
      </c>
      <c r="H8" s="4" t="s">
        <v>13</v>
      </c>
      <c r="I8" s="4" t="s">
        <v>18</v>
      </c>
      <c r="J8" s="4" t="s">
        <v>13</v>
      </c>
      <c r="K8" s="4" t="s">
        <v>13</v>
      </c>
      <c r="L8" s="4" t="s">
        <v>13</v>
      </c>
      <c r="M8" s="4" t="s">
        <v>13</v>
      </c>
      <c r="N8" s="4" t="s">
        <v>13</v>
      </c>
      <c r="O8" s="4" t="s">
        <v>13</v>
      </c>
      <c r="P8" s="4" t="s">
        <v>18</v>
      </c>
      <c r="Q8" s="4" t="s">
        <v>13</v>
      </c>
      <c r="R8" s="4" t="s">
        <v>13</v>
      </c>
      <c r="S8" s="4" t="s">
        <v>14</v>
      </c>
      <c r="T8" s="4" t="s">
        <v>14</v>
      </c>
      <c r="U8" s="4" t="s">
        <v>18</v>
      </c>
      <c r="V8" s="4" t="s">
        <v>13</v>
      </c>
      <c r="W8" s="4" t="s">
        <v>13</v>
      </c>
      <c r="X8" s="4" t="s">
        <v>13</v>
      </c>
      <c r="Y8" s="4" t="s">
        <v>13</v>
      </c>
      <c r="Z8" s="4" t="s">
        <v>13</v>
      </c>
      <c r="AA8" s="4" t="s">
        <v>13</v>
      </c>
      <c r="AB8" s="4" t="s">
        <v>18</v>
      </c>
      <c r="AC8" s="4" t="s">
        <v>18</v>
      </c>
      <c r="AD8" s="4" t="s">
        <v>13</v>
      </c>
      <c r="AE8" s="4" t="s">
        <v>13</v>
      </c>
      <c r="AF8" s="4" t="s">
        <v>13</v>
      </c>
      <c r="AG8" s="4" t="s">
        <v>13</v>
      </c>
      <c r="AH8" s="4">
        <f t="shared" si="0"/>
        <v>21</v>
      </c>
      <c r="AI8" s="4">
        <f t="shared" si="1"/>
        <v>0</v>
      </c>
      <c r="AJ8" s="4">
        <f t="shared" si="2"/>
        <v>4</v>
      </c>
      <c r="AK8" s="4">
        <f t="shared" si="3"/>
        <v>6</v>
      </c>
    </row>
    <row r="9" spans="1:37" x14ac:dyDescent="0.25">
      <c r="A9" s="4">
        <v>4</v>
      </c>
      <c r="B9" s="4" t="s">
        <v>7</v>
      </c>
      <c r="C9" s="4" t="s">
        <v>18</v>
      </c>
      <c r="D9" s="4" t="s">
        <v>13</v>
      </c>
      <c r="E9" s="4" t="s">
        <v>13</v>
      </c>
      <c r="F9" s="4" t="s">
        <v>13</v>
      </c>
      <c r="G9" s="4" t="s">
        <v>18</v>
      </c>
      <c r="H9" s="4" t="s">
        <v>13</v>
      </c>
      <c r="I9" s="4" t="s">
        <v>13</v>
      </c>
      <c r="J9" s="4" t="s">
        <v>13</v>
      </c>
      <c r="K9" s="4" t="s">
        <v>13</v>
      </c>
      <c r="L9" s="4" t="s">
        <v>14</v>
      </c>
      <c r="M9" s="4" t="s">
        <v>14</v>
      </c>
      <c r="N9" s="4" t="s">
        <v>13</v>
      </c>
      <c r="O9" s="4" t="s">
        <v>13</v>
      </c>
      <c r="P9" s="4" t="s">
        <v>13</v>
      </c>
      <c r="Q9" s="4" t="s">
        <v>13</v>
      </c>
      <c r="R9" s="4" t="s">
        <v>13</v>
      </c>
      <c r="S9" s="4" t="s">
        <v>13</v>
      </c>
      <c r="T9" s="4" t="s">
        <v>13</v>
      </c>
      <c r="U9" s="4" t="s">
        <v>18</v>
      </c>
      <c r="V9" s="4" t="s">
        <v>13</v>
      </c>
      <c r="W9" s="4" t="s">
        <v>13</v>
      </c>
      <c r="X9" s="4" t="s">
        <v>13</v>
      </c>
      <c r="Y9" s="4" t="s">
        <v>13</v>
      </c>
      <c r="Z9" s="4" t="s">
        <v>14</v>
      </c>
      <c r="AA9" s="4" t="s">
        <v>14</v>
      </c>
      <c r="AB9" s="4" t="s">
        <v>13</v>
      </c>
      <c r="AC9" s="4" t="s">
        <v>18</v>
      </c>
      <c r="AD9" s="4" t="s">
        <v>13</v>
      </c>
      <c r="AE9" s="4" t="s">
        <v>13</v>
      </c>
      <c r="AF9" s="4" t="s">
        <v>13</v>
      </c>
      <c r="AG9" s="4" t="s">
        <v>13</v>
      </c>
      <c r="AH9" s="4">
        <f t="shared" si="0"/>
        <v>23</v>
      </c>
      <c r="AI9" s="4">
        <f t="shared" si="1"/>
        <v>0</v>
      </c>
      <c r="AJ9" s="4">
        <f t="shared" si="2"/>
        <v>4</v>
      </c>
      <c r="AK9" s="4">
        <f t="shared" si="3"/>
        <v>4</v>
      </c>
    </row>
    <row r="10" spans="1:37" x14ac:dyDescent="0.25">
      <c r="A10" s="4">
        <v>5</v>
      </c>
      <c r="B10" s="4" t="s">
        <v>8</v>
      </c>
      <c r="C10" s="4" t="s">
        <v>13</v>
      </c>
      <c r="D10" s="4" t="s">
        <v>13</v>
      </c>
      <c r="E10" s="4" t="s">
        <v>13</v>
      </c>
      <c r="F10" s="4" t="s">
        <v>13</v>
      </c>
      <c r="G10" s="4" t="s">
        <v>13</v>
      </c>
      <c r="H10" s="4" t="s">
        <v>13</v>
      </c>
      <c r="I10" s="4" t="s">
        <v>13</v>
      </c>
      <c r="J10" s="4" t="s">
        <v>13</v>
      </c>
      <c r="K10" s="4" t="s">
        <v>13</v>
      </c>
      <c r="L10" s="4" t="s">
        <v>14</v>
      </c>
      <c r="M10" s="4" t="s">
        <v>14</v>
      </c>
      <c r="N10" s="4" t="s">
        <v>13</v>
      </c>
      <c r="O10" s="4" t="s">
        <v>13</v>
      </c>
      <c r="P10" s="4" t="s">
        <v>13</v>
      </c>
      <c r="Q10" s="4" t="s">
        <v>13</v>
      </c>
      <c r="R10" s="4" t="s">
        <v>13</v>
      </c>
      <c r="S10" s="4" t="s">
        <v>13</v>
      </c>
      <c r="T10" s="4" t="s">
        <v>13</v>
      </c>
      <c r="U10" s="4" t="s">
        <v>13</v>
      </c>
      <c r="V10" s="4" t="s">
        <v>13</v>
      </c>
      <c r="W10" s="4" t="s">
        <v>13</v>
      </c>
      <c r="X10" s="4" t="s">
        <v>13</v>
      </c>
      <c r="Y10" s="4" t="s">
        <v>13</v>
      </c>
      <c r="Z10" s="4" t="s">
        <v>14</v>
      </c>
      <c r="AA10" s="4" t="s">
        <v>14</v>
      </c>
      <c r="AB10" s="4" t="s">
        <v>13</v>
      </c>
      <c r="AC10" s="4" t="s">
        <v>13</v>
      </c>
      <c r="AD10" s="4" t="s">
        <v>13</v>
      </c>
      <c r="AE10" s="4" t="s">
        <v>13</v>
      </c>
      <c r="AF10" s="4" t="s">
        <v>13</v>
      </c>
      <c r="AG10" s="4" t="s">
        <v>13</v>
      </c>
      <c r="AH10" s="4">
        <f t="shared" si="0"/>
        <v>27</v>
      </c>
      <c r="AI10" s="4">
        <f t="shared" si="1"/>
        <v>0</v>
      </c>
      <c r="AJ10" s="4">
        <f t="shared" si="2"/>
        <v>4</v>
      </c>
      <c r="AK10" s="4">
        <f t="shared" si="3"/>
        <v>0</v>
      </c>
    </row>
    <row r="11" spans="1:37" x14ac:dyDescent="0.25">
      <c r="A11" s="4">
        <v>6</v>
      </c>
      <c r="B11" s="4" t="s">
        <v>9</v>
      </c>
      <c r="C11" s="4" t="s">
        <v>13</v>
      </c>
      <c r="D11" s="4" t="s">
        <v>18</v>
      </c>
      <c r="E11" s="4" t="s">
        <v>14</v>
      </c>
      <c r="F11" s="4" t="s">
        <v>14</v>
      </c>
      <c r="G11" s="4" t="s">
        <v>13</v>
      </c>
      <c r="H11" s="4" t="s">
        <v>13</v>
      </c>
      <c r="I11" s="4" t="s">
        <v>18</v>
      </c>
      <c r="J11" s="4" t="s">
        <v>13</v>
      </c>
      <c r="K11" s="4" t="s">
        <v>18</v>
      </c>
      <c r="L11" s="4" t="s">
        <v>13</v>
      </c>
      <c r="M11" s="4" t="s">
        <v>13</v>
      </c>
      <c r="N11" s="4" t="s">
        <v>13</v>
      </c>
      <c r="O11" s="4" t="s">
        <v>13</v>
      </c>
      <c r="P11" s="4" t="s">
        <v>18</v>
      </c>
      <c r="Q11" s="4" t="s">
        <v>18</v>
      </c>
      <c r="R11" s="4" t="s">
        <v>13</v>
      </c>
      <c r="S11" s="4" t="s">
        <v>14</v>
      </c>
      <c r="T11" s="4" t="s">
        <v>14</v>
      </c>
      <c r="U11" s="4" t="s">
        <v>13</v>
      </c>
      <c r="V11" s="4" t="s">
        <v>13</v>
      </c>
      <c r="W11" s="4" t="s">
        <v>13</v>
      </c>
      <c r="X11" s="4" t="s">
        <v>13</v>
      </c>
      <c r="Y11" s="4" t="s">
        <v>13</v>
      </c>
      <c r="Z11" s="4" t="s">
        <v>13</v>
      </c>
      <c r="AA11" s="4" t="s">
        <v>13</v>
      </c>
      <c r="AB11" s="4" t="s">
        <v>18</v>
      </c>
      <c r="AC11" s="4" t="s">
        <v>13</v>
      </c>
      <c r="AD11" s="4" t="s">
        <v>13</v>
      </c>
      <c r="AE11" s="4" t="s">
        <v>13</v>
      </c>
      <c r="AF11" s="4" t="s">
        <v>13</v>
      </c>
      <c r="AG11" s="4" t="s">
        <v>13</v>
      </c>
      <c r="AH11" s="4">
        <f t="shared" si="0"/>
        <v>21</v>
      </c>
      <c r="AI11" s="4">
        <f t="shared" si="1"/>
        <v>0</v>
      </c>
      <c r="AJ11" s="4">
        <f t="shared" si="2"/>
        <v>4</v>
      </c>
      <c r="AK11" s="4">
        <f t="shared" si="3"/>
        <v>6</v>
      </c>
    </row>
    <row r="12" spans="1:37" x14ac:dyDescent="0.25">
      <c r="A12" s="4">
        <v>7</v>
      </c>
      <c r="B12" s="4" t="s">
        <v>11</v>
      </c>
      <c r="C12" s="4" t="s">
        <v>13</v>
      </c>
      <c r="D12" s="4" t="s">
        <v>13</v>
      </c>
      <c r="E12" s="4" t="s">
        <v>13</v>
      </c>
      <c r="F12" s="4" t="s">
        <v>13</v>
      </c>
      <c r="G12" s="4" t="s">
        <v>13</v>
      </c>
      <c r="H12" s="4" t="s">
        <v>13</v>
      </c>
      <c r="I12" s="4" t="s">
        <v>13</v>
      </c>
      <c r="J12" s="4" t="s">
        <v>13</v>
      </c>
      <c r="K12" s="4" t="s">
        <v>13</v>
      </c>
      <c r="L12" s="4" t="s">
        <v>14</v>
      </c>
      <c r="M12" s="4" t="s">
        <v>14</v>
      </c>
      <c r="N12" s="4" t="s">
        <v>13</v>
      </c>
      <c r="O12" s="4" t="s">
        <v>13</v>
      </c>
      <c r="P12" s="4" t="s">
        <v>13</v>
      </c>
      <c r="Q12" s="4" t="s">
        <v>13</v>
      </c>
      <c r="R12" s="4" t="s">
        <v>13</v>
      </c>
      <c r="S12" s="4" t="s">
        <v>13</v>
      </c>
      <c r="T12" s="4" t="s">
        <v>13</v>
      </c>
      <c r="U12" s="4" t="s">
        <v>13</v>
      </c>
      <c r="V12" s="4" t="s">
        <v>13</v>
      </c>
      <c r="W12" s="4" t="s">
        <v>13</v>
      </c>
      <c r="X12" s="4" t="s">
        <v>13</v>
      </c>
      <c r="Y12" s="4" t="s">
        <v>13</v>
      </c>
      <c r="Z12" s="4" t="s">
        <v>14</v>
      </c>
      <c r="AA12" s="4" t="s">
        <v>14</v>
      </c>
      <c r="AB12" s="4" t="s">
        <v>13</v>
      </c>
      <c r="AC12" s="4" t="s">
        <v>13</v>
      </c>
      <c r="AD12" s="4" t="s">
        <v>13</v>
      </c>
      <c r="AE12" s="4" t="s">
        <v>13</v>
      </c>
      <c r="AF12" s="4" t="s">
        <v>13</v>
      </c>
      <c r="AG12" s="4" t="s">
        <v>13</v>
      </c>
      <c r="AH12" s="4">
        <f t="shared" si="0"/>
        <v>27</v>
      </c>
      <c r="AI12" s="4">
        <f t="shared" si="1"/>
        <v>0</v>
      </c>
      <c r="AJ12" s="4">
        <f t="shared" si="2"/>
        <v>4</v>
      </c>
      <c r="AK12" s="4">
        <f t="shared" si="3"/>
        <v>0</v>
      </c>
    </row>
    <row r="13" spans="1:37" x14ac:dyDescent="0.25">
      <c r="A13" s="4">
        <v>8</v>
      </c>
      <c r="B13" s="4" t="s">
        <v>12</v>
      </c>
      <c r="C13" s="4" t="s">
        <v>18</v>
      </c>
      <c r="D13" s="4" t="s">
        <v>18</v>
      </c>
      <c r="E13" s="4" t="s">
        <v>13</v>
      </c>
      <c r="F13" s="4" t="s">
        <v>13</v>
      </c>
      <c r="G13" s="4" t="s">
        <v>13</v>
      </c>
      <c r="H13" s="4" t="s">
        <v>13</v>
      </c>
      <c r="I13" s="4" t="s">
        <v>18</v>
      </c>
      <c r="J13" s="4" t="s">
        <v>13</v>
      </c>
      <c r="K13" s="4" t="s">
        <v>18</v>
      </c>
      <c r="L13" s="4" t="s">
        <v>14</v>
      </c>
      <c r="M13" s="4" t="s">
        <v>14</v>
      </c>
      <c r="N13" s="4" t="s">
        <v>13</v>
      </c>
      <c r="O13" s="4" t="s">
        <v>13</v>
      </c>
      <c r="P13" s="4" t="s">
        <v>13</v>
      </c>
      <c r="Q13" s="4" t="s">
        <v>18</v>
      </c>
      <c r="R13" s="4" t="s">
        <v>13</v>
      </c>
      <c r="S13" s="4" t="s">
        <v>13</v>
      </c>
      <c r="T13" s="4" t="s">
        <v>13</v>
      </c>
      <c r="U13" s="4" t="s">
        <v>18</v>
      </c>
      <c r="V13" s="4" t="s">
        <v>13</v>
      </c>
      <c r="W13" s="4" t="s">
        <v>13</v>
      </c>
      <c r="X13" s="4" t="s">
        <v>13</v>
      </c>
      <c r="Y13" s="4" t="s">
        <v>13</v>
      </c>
      <c r="Z13" s="4" t="s">
        <v>14</v>
      </c>
      <c r="AA13" s="4" t="s">
        <v>14</v>
      </c>
      <c r="AB13" s="4" t="s">
        <v>13</v>
      </c>
      <c r="AC13" s="4" t="s">
        <v>13</v>
      </c>
      <c r="AD13" s="4" t="s">
        <v>13</v>
      </c>
      <c r="AE13" s="4" t="s">
        <v>13</v>
      </c>
      <c r="AF13" s="4" t="s">
        <v>13</v>
      </c>
      <c r="AG13" s="4" t="s">
        <v>13</v>
      </c>
      <c r="AH13" s="4">
        <f t="shared" si="0"/>
        <v>21</v>
      </c>
      <c r="AI13" s="4">
        <f t="shared" si="1"/>
        <v>0</v>
      </c>
      <c r="AJ13" s="4">
        <f t="shared" si="2"/>
        <v>4</v>
      </c>
      <c r="AK13" s="4">
        <f t="shared" si="3"/>
        <v>6</v>
      </c>
    </row>
    <row r="14" spans="1:37" x14ac:dyDescent="0.25">
      <c r="A14" s="4">
        <v>9</v>
      </c>
      <c r="B14" s="4" t="s">
        <v>79</v>
      </c>
      <c r="C14" s="4" t="s">
        <v>18</v>
      </c>
      <c r="D14" s="4" t="s">
        <v>13</v>
      </c>
      <c r="E14" s="4" t="s">
        <v>14</v>
      </c>
      <c r="F14" s="4" t="s">
        <v>14</v>
      </c>
      <c r="G14" s="4" t="s">
        <v>18</v>
      </c>
      <c r="H14" s="4" t="s">
        <v>13</v>
      </c>
      <c r="I14" s="4" t="s">
        <v>13</v>
      </c>
      <c r="J14" s="4" t="s">
        <v>13</v>
      </c>
      <c r="K14" s="4" t="s">
        <v>13</v>
      </c>
      <c r="L14" s="4" t="s">
        <v>13</v>
      </c>
      <c r="M14" s="4" t="s">
        <v>13</v>
      </c>
      <c r="N14" s="4" t="s">
        <v>13</v>
      </c>
      <c r="O14" s="4" t="s">
        <v>13</v>
      </c>
      <c r="P14" s="4" t="s">
        <v>13</v>
      </c>
      <c r="Q14" s="4" t="s">
        <v>13</v>
      </c>
      <c r="R14" s="4" t="s">
        <v>13</v>
      </c>
      <c r="S14" s="4" t="s">
        <v>14</v>
      </c>
      <c r="T14" s="4" t="s">
        <v>14</v>
      </c>
      <c r="U14" s="4" t="s">
        <v>18</v>
      </c>
      <c r="V14" s="4" t="s">
        <v>13</v>
      </c>
      <c r="W14" s="4" t="s">
        <v>13</v>
      </c>
      <c r="X14" s="4" t="s">
        <v>13</v>
      </c>
      <c r="Y14" s="4" t="s">
        <v>13</v>
      </c>
      <c r="Z14" s="4" t="s">
        <v>13</v>
      </c>
      <c r="AA14" s="4" t="s">
        <v>13</v>
      </c>
      <c r="AB14" s="4" t="s">
        <v>13</v>
      </c>
      <c r="AC14" s="4" t="s">
        <v>18</v>
      </c>
      <c r="AD14" s="4" t="s">
        <v>13</v>
      </c>
      <c r="AE14" s="4" t="s">
        <v>13</v>
      </c>
      <c r="AF14" s="4" t="s">
        <v>13</v>
      </c>
      <c r="AG14" s="4" t="s">
        <v>13</v>
      </c>
      <c r="AH14" s="4">
        <f t="shared" si="0"/>
        <v>23</v>
      </c>
      <c r="AI14" s="4">
        <f t="shared" si="1"/>
        <v>0</v>
      </c>
      <c r="AJ14" s="4">
        <f t="shared" si="2"/>
        <v>4</v>
      </c>
      <c r="AK14" s="4">
        <f t="shared" si="3"/>
        <v>4</v>
      </c>
    </row>
    <row r="15" spans="1:37" x14ac:dyDescent="0.25">
      <c r="A15" s="4">
        <v>10</v>
      </c>
      <c r="B15" s="4" t="s">
        <v>20</v>
      </c>
      <c r="C15" s="4" t="s">
        <v>13</v>
      </c>
      <c r="D15" s="4" t="s">
        <v>13</v>
      </c>
      <c r="E15" s="4" t="s">
        <v>14</v>
      </c>
      <c r="F15" s="4" t="s">
        <v>14</v>
      </c>
      <c r="G15" s="4" t="s">
        <v>13</v>
      </c>
      <c r="H15" s="4" t="s">
        <v>13</v>
      </c>
      <c r="I15" s="4" t="s">
        <v>13</v>
      </c>
      <c r="J15" s="4" t="s">
        <v>13</v>
      </c>
      <c r="K15" s="4" t="s">
        <v>13</v>
      </c>
      <c r="L15" s="4" t="s">
        <v>13</v>
      </c>
      <c r="M15" s="4" t="s">
        <v>13</v>
      </c>
      <c r="N15" s="4" t="s">
        <v>13</v>
      </c>
      <c r="O15" s="4" t="s">
        <v>13</v>
      </c>
      <c r="P15" s="4" t="s">
        <v>13</v>
      </c>
      <c r="Q15" s="4" t="s">
        <v>13</v>
      </c>
      <c r="R15" s="4" t="s">
        <v>13</v>
      </c>
      <c r="S15" s="4" t="s">
        <v>14</v>
      </c>
      <c r="T15" s="4" t="s">
        <v>14</v>
      </c>
      <c r="U15" s="4" t="s">
        <v>13</v>
      </c>
      <c r="V15" s="4" t="s">
        <v>13</v>
      </c>
      <c r="W15" s="4" t="s">
        <v>13</v>
      </c>
      <c r="X15" s="4" t="s">
        <v>13</v>
      </c>
      <c r="Y15" s="4" t="s">
        <v>13</v>
      </c>
      <c r="Z15" s="4" t="s">
        <v>13</v>
      </c>
      <c r="AA15" s="4" t="s">
        <v>13</v>
      </c>
      <c r="AB15" s="4" t="s">
        <v>13</v>
      </c>
      <c r="AC15" s="4" t="s">
        <v>13</v>
      </c>
      <c r="AD15" s="4" t="s">
        <v>13</v>
      </c>
      <c r="AE15" s="4" t="s">
        <v>13</v>
      </c>
      <c r="AF15" s="4" t="s">
        <v>13</v>
      </c>
      <c r="AG15" s="4" t="s">
        <v>13</v>
      </c>
      <c r="AH15" s="4">
        <f t="shared" si="0"/>
        <v>27</v>
      </c>
      <c r="AI15" s="4">
        <f t="shared" si="1"/>
        <v>0</v>
      </c>
      <c r="AJ15" s="4">
        <f t="shared" si="2"/>
        <v>4</v>
      </c>
      <c r="AK15" s="4">
        <f t="shared" si="3"/>
        <v>0</v>
      </c>
    </row>
    <row r="17" spans="1:37" x14ac:dyDescent="0.25">
      <c r="A17" s="1" t="s">
        <v>81</v>
      </c>
    </row>
    <row r="18" spans="1:37" x14ac:dyDescent="0.25">
      <c r="A18" s="1" t="s">
        <v>35</v>
      </c>
    </row>
    <row r="19" spans="1:37" x14ac:dyDescent="0.25">
      <c r="A19" s="1" t="s">
        <v>82</v>
      </c>
    </row>
    <row r="20" spans="1:37" x14ac:dyDescent="0.25">
      <c r="A20" s="1" t="s">
        <v>80</v>
      </c>
    </row>
    <row r="21" spans="1:37" x14ac:dyDescent="0.25">
      <c r="A21" s="1" t="s">
        <v>21</v>
      </c>
    </row>
    <row r="22" spans="1:37" x14ac:dyDescent="0.25">
      <c r="A22" s="18" t="s">
        <v>16</v>
      </c>
      <c r="B22" s="18"/>
      <c r="C22" s="18"/>
      <c r="D22" s="18"/>
      <c r="AC22" s="18" t="s">
        <v>17</v>
      </c>
      <c r="AD22" s="18"/>
      <c r="AE22" s="18"/>
      <c r="AF22" s="18"/>
      <c r="AG22" s="18"/>
      <c r="AH22" s="18"/>
      <c r="AI22" s="18"/>
      <c r="AJ22" s="18"/>
      <c r="AK22" s="18"/>
    </row>
    <row r="23" spans="1:37" x14ac:dyDescent="0.25">
      <c r="A23" s="2"/>
      <c r="B23" s="2"/>
      <c r="C23" s="2"/>
      <c r="D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5">
      <c r="A24" s="2"/>
      <c r="B24" s="2"/>
      <c r="C24" s="2"/>
      <c r="D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5">
      <c r="A25" s="2"/>
      <c r="B25" s="2"/>
      <c r="C25" s="2"/>
      <c r="D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5">
      <c r="A26" s="18" t="s">
        <v>7</v>
      </c>
      <c r="B26" s="18"/>
      <c r="C26" s="18"/>
      <c r="D26" s="18"/>
      <c r="AC26" s="18" t="s">
        <v>73</v>
      </c>
      <c r="AD26" s="18"/>
      <c r="AE26" s="18"/>
      <c r="AF26" s="18"/>
      <c r="AG26" s="18"/>
      <c r="AH26" s="18"/>
      <c r="AI26" s="18"/>
      <c r="AJ26" s="18"/>
      <c r="AK26" s="18"/>
    </row>
  </sheetData>
  <mergeCells count="8">
    <mergeCell ref="AC26:AK26"/>
    <mergeCell ref="A22:D22"/>
    <mergeCell ref="A26:D26"/>
    <mergeCell ref="A2:E2"/>
    <mergeCell ref="A1:E1"/>
    <mergeCell ref="J1:AK1"/>
    <mergeCell ref="J2:AJ2"/>
    <mergeCell ref="AC22:AK22"/>
  </mergeCells>
  <pageMargins left="0.45" right="0.2" top="0.75" bottom="0.75" header="0.3" footer="0.3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workbookViewId="0">
      <selection activeCell="R14" sqref="R14"/>
    </sheetView>
  </sheetViews>
  <sheetFormatPr defaultRowHeight="16.5" x14ac:dyDescent="0.25"/>
  <cols>
    <col min="1" max="1" width="5.140625" style="1" bestFit="1" customWidth="1"/>
    <col min="2" max="2" width="21.42578125" style="1" bestFit="1" customWidth="1"/>
    <col min="3" max="3" width="4.140625" style="1" bestFit="1" customWidth="1"/>
    <col min="4" max="9" width="3" style="1" bestFit="1" customWidth="1"/>
    <col min="10" max="12" width="4.140625" style="1" bestFit="1" customWidth="1"/>
    <col min="13" max="14" width="3.85546875" style="1" bestFit="1" customWidth="1"/>
    <col min="15" max="15" width="4.140625" style="1" bestFit="1" customWidth="1"/>
    <col min="16" max="16" width="3.85546875" style="1" bestFit="1" customWidth="1"/>
    <col min="17" max="18" width="4.140625" style="1" bestFit="1" customWidth="1"/>
    <col min="19" max="23" width="3.85546875" style="1" bestFit="1" customWidth="1"/>
    <col min="24" max="25" width="4.140625" style="1" bestFit="1" customWidth="1"/>
    <col min="26" max="30" width="3.85546875" style="1" bestFit="1" customWidth="1"/>
    <col min="31" max="31" width="4.28515625" style="1" customWidth="1"/>
    <col min="32" max="33" width="3.85546875" style="1" bestFit="1" customWidth="1"/>
    <col min="34" max="34" width="4.140625" style="1" bestFit="1" customWidth="1"/>
    <col min="35" max="16384" width="9.140625" style="1"/>
  </cols>
  <sheetData>
    <row r="1" spans="1:34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4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4" x14ac:dyDescent="0.25">
      <c r="A3" s="18" t="s">
        <v>27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5" spans="1:34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 t="s">
        <v>19</v>
      </c>
      <c r="AF5" s="3" t="s">
        <v>15</v>
      </c>
      <c r="AG5" s="3" t="s">
        <v>14</v>
      </c>
      <c r="AH5" s="3" t="s">
        <v>18</v>
      </c>
    </row>
    <row r="6" spans="1:34" x14ac:dyDescent="0.25">
      <c r="A6" s="3">
        <v>1</v>
      </c>
      <c r="B6" s="3" t="s">
        <v>4</v>
      </c>
      <c r="C6" s="4" t="s">
        <v>14</v>
      </c>
      <c r="D6" s="4" t="s">
        <v>14</v>
      </c>
      <c r="E6" s="4" t="s">
        <v>15</v>
      </c>
      <c r="F6" s="4" t="s">
        <v>15</v>
      </c>
      <c r="G6" s="4" t="s">
        <v>13</v>
      </c>
      <c r="H6" s="4" t="s">
        <v>13</v>
      </c>
      <c r="I6" s="4" t="s">
        <v>13</v>
      </c>
      <c r="J6" s="4" t="s">
        <v>13</v>
      </c>
      <c r="K6" s="4" t="s">
        <v>13</v>
      </c>
      <c r="L6" s="4" t="s">
        <v>13</v>
      </c>
      <c r="M6" s="4" t="s">
        <v>13</v>
      </c>
      <c r="N6" s="4" t="s">
        <v>13</v>
      </c>
      <c r="O6" s="4" t="s">
        <v>13</v>
      </c>
      <c r="P6" s="4" t="s">
        <v>18</v>
      </c>
      <c r="Q6" s="4" t="s">
        <v>18</v>
      </c>
      <c r="R6" s="4" t="s">
        <v>18</v>
      </c>
      <c r="S6" s="4" t="s">
        <v>13</v>
      </c>
      <c r="T6" s="4" t="s">
        <v>13</v>
      </c>
      <c r="U6" s="4" t="s">
        <v>14</v>
      </c>
      <c r="V6" s="4" t="s">
        <v>14</v>
      </c>
      <c r="W6" s="4" t="s">
        <v>18</v>
      </c>
      <c r="X6" s="4" t="s">
        <v>18</v>
      </c>
      <c r="Y6" s="4" t="s">
        <v>18</v>
      </c>
      <c r="Z6" s="4" t="s">
        <v>13</v>
      </c>
      <c r="AA6" s="4" t="s">
        <v>13</v>
      </c>
      <c r="AB6" s="4" t="s">
        <v>13</v>
      </c>
      <c r="AC6" s="4" t="s">
        <v>13</v>
      </c>
      <c r="AD6" s="4" t="s">
        <v>13</v>
      </c>
      <c r="AE6" s="4">
        <f t="shared" ref="AE6:AE15" si="0">COUNTIF(C6:AD6,"X")</f>
        <v>16</v>
      </c>
      <c r="AF6" s="4">
        <f t="shared" ref="AF6:AF15" si="1">COUNTIF(C6:AD6,"T")</f>
        <v>2</v>
      </c>
      <c r="AG6" s="4">
        <f>COUNTIF(C6:AD6,"N")</f>
        <v>4</v>
      </c>
      <c r="AH6" s="4">
        <f t="shared" ref="AH6:AH15" si="2">COUNTIF(C6:AD6,"CT")</f>
        <v>6</v>
      </c>
    </row>
    <row r="7" spans="1:34" x14ac:dyDescent="0.25">
      <c r="A7" s="3">
        <v>2</v>
      </c>
      <c r="B7" s="3" t="s">
        <v>5</v>
      </c>
      <c r="C7" s="4" t="s">
        <v>15</v>
      </c>
      <c r="D7" s="4" t="s">
        <v>15</v>
      </c>
      <c r="E7" s="4" t="s">
        <v>15</v>
      </c>
      <c r="F7" s="4" t="s">
        <v>14</v>
      </c>
      <c r="G7" s="4" t="s">
        <v>13</v>
      </c>
      <c r="H7" s="4" t="s">
        <v>14</v>
      </c>
      <c r="I7" s="4" t="s">
        <v>13</v>
      </c>
      <c r="J7" s="4" t="s">
        <v>13</v>
      </c>
      <c r="K7" s="4" t="s">
        <v>13</v>
      </c>
      <c r="L7" s="4" t="s">
        <v>13</v>
      </c>
      <c r="M7" s="4" t="s">
        <v>13</v>
      </c>
      <c r="N7" s="4" t="s">
        <v>14</v>
      </c>
      <c r="O7" s="4" t="s">
        <v>13</v>
      </c>
      <c r="P7" s="4" t="s">
        <v>13</v>
      </c>
      <c r="Q7" s="4" t="s">
        <v>13</v>
      </c>
      <c r="R7" s="4" t="s">
        <v>13</v>
      </c>
      <c r="S7" s="4" t="s">
        <v>13</v>
      </c>
      <c r="T7" s="4" t="s">
        <v>13</v>
      </c>
      <c r="U7" s="4" t="s">
        <v>13</v>
      </c>
      <c r="V7" s="4" t="s">
        <v>13</v>
      </c>
      <c r="W7" s="4" t="s">
        <v>18</v>
      </c>
      <c r="X7" s="4" t="s">
        <v>18</v>
      </c>
      <c r="Y7" s="4" t="s">
        <v>13</v>
      </c>
      <c r="Z7" s="4" t="s">
        <v>13</v>
      </c>
      <c r="AA7" s="4" t="s">
        <v>13</v>
      </c>
      <c r="AB7" s="4" t="s">
        <v>14</v>
      </c>
      <c r="AC7" s="4" t="s">
        <v>13</v>
      </c>
      <c r="AD7" s="4" t="s">
        <v>13</v>
      </c>
      <c r="AE7" s="4">
        <f t="shared" si="0"/>
        <v>19</v>
      </c>
      <c r="AF7" s="4">
        <f t="shared" si="1"/>
        <v>3</v>
      </c>
      <c r="AG7" s="4">
        <f t="shared" ref="AG7:AG15" si="3">COUNTIF(C7:AD7,"N")</f>
        <v>4</v>
      </c>
      <c r="AH7" s="4">
        <f t="shared" si="2"/>
        <v>2</v>
      </c>
    </row>
    <row r="8" spans="1:34" x14ac:dyDescent="0.25">
      <c r="A8" s="3">
        <v>3</v>
      </c>
      <c r="B8" s="3" t="s">
        <v>6</v>
      </c>
      <c r="C8" s="4" t="s">
        <v>14</v>
      </c>
      <c r="D8" s="4" t="s">
        <v>14</v>
      </c>
      <c r="E8" s="4" t="s">
        <v>15</v>
      </c>
      <c r="F8" s="4" t="s">
        <v>13</v>
      </c>
      <c r="G8" s="4" t="s">
        <v>14</v>
      </c>
      <c r="H8" s="4" t="s">
        <v>13</v>
      </c>
      <c r="I8" s="4" t="s">
        <v>13</v>
      </c>
      <c r="J8" s="4" t="s">
        <v>13</v>
      </c>
      <c r="K8" s="4" t="s">
        <v>13</v>
      </c>
      <c r="L8" s="4" t="s">
        <v>13</v>
      </c>
      <c r="M8" s="4" t="s">
        <v>13</v>
      </c>
      <c r="N8" s="4" t="s">
        <v>13</v>
      </c>
      <c r="O8" s="4" t="s">
        <v>13</v>
      </c>
      <c r="P8" s="4" t="s">
        <v>18</v>
      </c>
      <c r="Q8" s="4" t="s">
        <v>18</v>
      </c>
      <c r="R8" s="4" t="s">
        <v>13</v>
      </c>
      <c r="S8" s="4" t="s">
        <v>13</v>
      </c>
      <c r="T8" s="4" t="s">
        <v>13</v>
      </c>
      <c r="U8" s="4" t="s">
        <v>13</v>
      </c>
      <c r="V8" s="4" t="s">
        <v>13</v>
      </c>
      <c r="W8" s="4" t="s">
        <v>13</v>
      </c>
      <c r="X8" s="4" t="s">
        <v>13</v>
      </c>
      <c r="Y8" s="4" t="s">
        <v>13</v>
      </c>
      <c r="Z8" s="4" t="s">
        <v>13</v>
      </c>
      <c r="AA8" s="4" t="s">
        <v>13</v>
      </c>
      <c r="AB8" s="4" t="s">
        <v>14</v>
      </c>
      <c r="AC8" s="4" t="s">
        <v>14</v>
      </c>
      <c r="AD8" s="4" t="s">
        <v>13</v>
      </c>
      <c r="AE8" s="4">
        <f t="shared" si="0"/>
        <v>20</v>
      </c>
      <c r="AF8" s="4">
        <f t="shared" si="1"/>
        <v>1</v>
      </c>
      <c r="AG8" s="4">
        <f t="shared" si="3"/>
        <v>5</v>
      </c>
      <c r="AH8" s="4">
        <f t="shared" si="2"/>
        <v>2</v>
      </c>
    </row>
    <row r="9" spans="1:34" x14ac:dyDescent="0.25">
      <c r="A9" s="3">
        <v>4</v>
      </c>
      <c r="B9" s="3" t="s">
        <v>7</v>
      </c>
      <c r="C9" s="4" t="s">
        <v>15</v>
      </c>
      <c r="D9" s="4" t="s">
        <v>15</v>
      </c>
      <c r="E9" s="4" t="s">
        <v>15</v>
      </c>
      <c r="F9" s="4" t="s">
        <v>14</v>
      </c>
      <c r="G9" s="4" t="s">
        <v>13</v>
      </c>
      <c r="H9" s="4" t="s">
        <v>13</v>
      </c>
      <c r="I9" s="4" t="s">
        <v>13</v>
      </c>
      <c r="J9" s="4" t="s">
        <v>13</v>
      </c>
      <c r="K9" s="4" t="s">
        <v>13</v>
      </c>
      <c r="L9" s="4" t="s">
        <v>13</v>
      </c>
      <c r="M9" s="4" t="s">
        <v>13</v>
      </c>
      <c r="N9" s="4" t="s">
        <v>14</v>
      </c>
      <c r="O9" s="4" t="s">
        <v>14</v>
      </c>
      <c r="P9" s="4" t="s">
        <v>13</v>
      </c>
      <c r="Q9" s="4" t="s">
        <v>13</v>
      </c>
      <c r="R9" s="4" t="s">
        <v>13</v>
      </c>
      <c r="S9" s="4" t="s">
        <v>13</v>
      </c>
      <c r="T9" s="4" t="s">
        <v>13</v>
      </c>
      <c r="U9" s="4" t="s">
        <v>14</v>
      </c>
      <c r="V9" s="4" t="s">
        <v>13</v>
      </c>
      <c r="W9" s="4" t="s">
        <v>13</v>
      </c>
      <c r="X9" s="4" t="s">
        <v>13</v>
      </c>
      <c r="Y9" s="4" t="s">
        <v>13</v>
      </c>
      <c r="Z9" s="4" t="s">
        <v>13</v>
      </c>
      <c r="AA9" s="4" t="s">
        <v>13</v>
      </c>
      <c r="AB9" s="4" t="s">
        <v>13</v>
      </c>
      <c r="AC9" s="4" t="s">
        <v>13</v>
      </c>
      <c r="AD9" s="4" t="s">
        <v>13</v>
      </c>
      <c r="AE9" s="4">
        <f t="shared" si="0"/>
        <v>21</v>
      </c>
      <c r="AF9" s="4">
        <f t="shared" si="1"/>
        <v>3</v>
      </c>
      <c r="AG9" s="4">
        <f t="shared" si="3"/>
        <v>4</v>
      </c>
      <c r="AH9" s="4">
        <f t="shared" si="2"/>
        <v>0</v>
      </c>
    </row>
    <row r="10" spans="1:34" x14ac:dyDescent="0.25">
      <c r="A10" s="3">
        <v>5</v>
      </c>
      <c r="B10" s="3" t="s">
        <v>8</v>
      </c>
      <c r="C10" s="4" t="s">
        <v>15</v>
      </c>
      <c r="D10" s="4" t="s">
        <v>15</v>
      </c>
      <c r="E10" s="4" t="s">
        <v>15</v>
      </c>
      <c r="F10" s="4" t="s">
        <v>14</v>
      </c>
      <c r="G10" s="4" t="s">
        <v>14</v>
      </c>
      <c r="H10" s="4" t="s">
        <v>14</v>
      </c>
      <c r="I10" s="4" t="s">
        <v>13</v>
      </c>
      <c r="J10" s="4" t="s">
        <v>13</v>
      </c>
      <c r="K10" s="4" t="s">
        <v>13</v>
      </c>
      <c r="L10" s="4" t="s">
        <v>13</v>
      </c>
      <c r="M10" s="4" t="s">
        <v>13</v>
      </c>
      <c r="N10" s="4" t="s">
        <v>13</v>
      </c>
      <c r="O10" s="4" t="s">
        <v>13</v>
      </c>
      <c r="P10" s="4" t="s">
        <v>18</v>
      </c>
      <c r="Q10" s="4" t="s">
        <v>18</v>
      </c>
      <c r="R10" s="4" t="s">
        <v>18</v>
      </c>
      <c r="S10" s="4" t="s">
        <v>13</v>
      </c>
      <c r="T10" s="4" t="s">
        <v>13</v>
      </c>
      <c r="U10" s="4" t="s">
        <v>13</v>
      </c>
      <c r="V10" s="4" t="s">
        <v>13</v>
      </c>
      <c r="W10" s="4" t="s">
        <v>18</v>
      </c>
      <c r="X10" s="4" t="s">
        <v>18</v>
      </c>
      <c r="Y10" s="4" t="s">
        <v>18</v>
      </c>
      <c r="Z10" s="4" t="s">
        <v>13</v>
      </c>
      <c r="AA10" s="4" t="s">
        <v>13</v>
      </c>
      <c r="AB10" s="4" t="s">
        <v>13</v>
      </c>
      <c r="AC10" s="4" t="s">
        <v>14</v>
      </c>
      <c r="AD10" s="4" t="s">
        <v>13</v>
      </c>
      <c r="AE10" s="4">
        <f t="shared" si="0"/>
        <v>15</v>
      </c>
      <c r="AF10" s="4">
        <f t="shared" si="1"/>
        <v>3</v>
      </c>
      <c r="AG10" s="4">
        <f t="shared" si="3"/>
        <v>4</v>
      </c>
      <c r="AH10" s="4">
        <f t="shared" si="2"/>
        <v>6</v>
      </c>
    </row>
    <row r="11" spans="1:34" x14ac:dyDescent="0.25">
      <c r="A11" s="3">
        <v>6</v>
      </c>
      <c r="B11" s="3" t="s">
        <v>9</v>
      </c>
      <c r="C11" s="4" t="s">
        <v>15</v>
      </c>
      <c r="D11" s="4" t="s">
        <v>15</v>
      </c>
      <c r="E11" s="4" t="s">
        <v>14</v>
      </c>
      <c r="F11" s="4" t="s">
        <v>15</v>
      </c>
      <c r="G11" s="4" t="s">
        <v>13</v>
      </c>
      <c r="H11" s="4" t="s">
        <v>13</v>
      </c>
      <c r="I11" s="4" t="s">
        <v>13</v>
      </c>
      <c r="J11" s="4" t="s">
        <v>13</v>
      </c>
      <c r="K11" s="4" t="s">
        <v>13</v>
      </c>
      <c r="L11" s="4" t="s">
        <v>13</v>
      </c>
      <c r="M11" s="4" t="s">
        <v>13</v>
      </c>
      <c r="N11" s="4" t="s">
        <v>14</v>
      </c>
      <c r="O11" s="4" t="s">
        <v>14</v>
      </c>
      <c r="P11" s="4" t="s">
        <v>13</v>
      </c>
      <c r="Q11" s="4" t="s">
        <v>13</v>
      </c>
      <c r="R11" s="4" t="s">
        <v>13</v>
      </c>
      <c r="S11" s="4" t="s">
        <v>13</v>
      </c>
      <c r="T11" s="4" t="s">
        <v>13</v>
      </c>
      <c r="U11" s="4" t="s">
        <v>14</v>
      </c>
      <c r="V11" s="4" t="s">
        <v>13</v>
      </c>
      <c r="W11" s="4" t="s">
        <v>13</v>
      </c>
      <c r="X11" s="4" t="s">
        <v>13</v>
      </c>
      <c r="Y11" s="4" t="s">
        <v>13</v>
      </c>
      <c r="Z11" s="4" t="s">
        <v>13</v>
      </c>
      <c r="AA11" s="4" t="s">
        <v>13</v>
      </c>
      <c r="AB11" s="4" t="s">
        <v>13</v>
      </c>
      <c r="AC11" s="4" t="s">
        <v>13</v>
      </c>
      <c r="AD11" s="4" t="s">
        <v>13</v>
      </c>
      <c r="AE11" s="4">
        <f t="shared" si="0"/>
        <v>21</v>
      </c>
      <c r="AF11" s="4">
        <f t="shared" si="1"/>
        <v>3</v>
      </c>
      <c r="AG11" s="4">
        <f t="shared" si="3"/>
        <v>4</v>
      </c>
      <c r="AH11" s="4">
        <f t="shared" si="2"/>
        <v>0</v>
      </c>
    </row>
    <row r="12" spans="1:34" x14ac:dyDescent="0.25">
      <c r="A12" s="3">
        <v>7</v>
      </c>
      <c r="B12" s="3" t="s">
        <v>10</v>
      </c>
      <c r="C12" s="4" t="s">
        <v>14</v>
      </c>
      <c r="D12" s="4" t="s">
        <v>14</v>
      </c>
      <c r="E12" s="4" t="s">
        <v>15</v>
      </c>
      <c r="F12" s="4" t="s">
        <v>15</v>
      </c>
      <c r="G12" s="4" t="s">
        <v>13</v>
      </c>
      <c r="H12" s="4" t="s">
        <v>14</v>
      </c>
      <c r="I12" s="4" t="s">
        <v>13</v>
      </c>
      <c r="J12" s="4" t="s">
        <v>13</v>
      </c>
      <c r="K12" s="4" t="s">
        <v>13</v>
      </c>
      <c r="L12" s="4" t="s">
        <v>13</v>
      </c>
      <c r="M12" s="4" t="s">
        <v>13</v>
      </c>
      <c r="N12" s="4" t="s">
        <v>13</v>
      </c>
      <c r="O12" s="4" t="s">
        <v>13</v>
      </c>
      <c r="P12" s="4" t="s">
        <v>18</v>
      </c>
      <c r="Q12" s="4" t="s">
        <v>18</v>
      </c>
      <c r="R12" s="4" t="s">
        <v>13</v>
      </c>
      <c r="S12" s="4" t="s">
        <v>13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>
        <f t="shared" si="0"/>
        <v>10</v>
      </c>
      <c r="AF12" s="4">
        <f t="shared" si="1"/>
        <v>2</v>
      </c>
      <c r="AG12" s="4">
        <f t="shared" si="3"/>
        <v>3</v>
      </c>
      <c r="AH12" s="4">
        <f t="shared" si="2"/>
        <v>2</v>
      </c>
    </row>
    <row r="13" spans="1:34" x14ac:dyDescent="0.25">
      <c r="A13" s="3">
        <v>8</v>
      </c>
      <c r="B13" s="3" t="s">
        <v>11</v>
      </c>
      <c r="C13" s="4" t="s">
        <v>15</v>
      </c>
      <c r="D13" s="4" t="s">
        <v>15</v>
      </c>
      <c r="E13" s="4" t="s">
        <v>15</v>
      </c>
      <c r="F13" s="4" t="s">
        <v>15</v>
      </c>
      <c r="G13" s="4" t="s">
        <v>13</v>
      </c>
      <c r="H13" s="4" t="s">
        <v>13</v>
      </c>
      <c r="I13" s="4" t="s">
        <v>13</v>
      </c>
      <c r="J13" s="4" t="s">
        <v>13</v>
      </c>
      <c r="K13" s="4" t="s">
        <v>13</v>
      </c>
      <c r="L13" s="4" t="s">
        <v>13</v>
      </c>
      <c r="M13" s="4" t="s">
        <v>13</v>
      </c>
      <c r="N13" s="4" t="s">
        <v>13</v>
      </c>
      <c r="O13" s="4" t="s">
        <v>13</v>
      </c>
      <c r="P13" s="4" t="s">
        <v>18</v>
      </c>
      <c r="Q13" s="4" t="s">
        <v>18</v>
      </c>
      <c r="R13" s="4" t="s">
        <v>18</v>
      </c>
      <c r="S13" s="4" t="s">
        <v>13</v>
      </c>
      <c r="T13" s="4" t="s">
        <v>13</v>
      </c>
      <c r="U13" s="4" t="s">
        <v>13</v>
      </c>
      <c r="V13" s="4" t="s">
        <v>14</v>
      </c>
      <c r="W13" s="4" t="s">
        <v>13</v>
      </c>
      <c r="X13" s="4" t="s">
        <v>13</v>
      </c>
      <c r="Y13" s="4" t="s">
        <v>13</v>
      </c>
      <c r="Z13" s="4" t="s">
        <v>13</v>
      </c>
      <c r="AA13" s="4" t="s">
        <v>13</v>
      </c>
      <c r="AB13" s="4" t="s">
        <v>14</v>
      </c>
      <c r="AC13" s="4" t="s">
        <v>14</v>
      </c>
      <c r="AD13" s="4" t="s">
        <v>13</v>
      </c>
      <c r="AE13" s="4">
        <f t="shared" si="0"/>
        <v>18</v>
      </c>
      <c r="AF13" s="4">
        <f t="shared" si="1"/>
        <v>4</v>
      </c>
      <c r="AG13" s="4">
        <f t="shared" si="3"/>
        <v>3</v>
      </c>
      <c r="AH13" s="4">
        <f t="shared" si="2"/>
        <v>3</v>
      </c>
    </row>
    <row r="14" spans="1:34" x14ac:dyDescent="0.25">
      <c r="A14" s="3">
        <v>9</v>
      </c>
      <c r="B14" s="3" t="s">
        <v>12</v>
      </c>
      <c r="C14" s="4" t="s">
        <v>15</v>
      </c>
      <c r="D14" s="4" t="s">
        <v>15</v>
      </c>
      <c r="E14" s="4" t="s">
        <v>15</v>
      </c>
      <c r="F14" s="4" t="s">
        <v>15</v>
      </c>
      <c r="G14" s="4" t="s">
        <v>14</v>
      </c>
      <c r="H14" s="4" t="s">
        <v>14</v>
      </c>
      <c r="I14" s="4" t="s">
        <v>13</v>
      </c>
      <c r="J14" s="4" t="s">
        <v>13</v>
      </c>
      <c r="K14" s="4" t="s">
        <v>13</v>
      </c>
      <c r="L14" s="4" t="s">
        <v>13</v>
      </c>
      <c r="M14" s="4" t="s">
        <v>13</v>
      </c>
      <c r="N14" s="4" t="s">
        <v>13</v>
      </c>
      <c r="O14" s="4" t="s">
        <v>13</v>
      </c>
      <c r="P14" s="4" t="s">
        <v>13</v>
      </c>
      <c r="Q14" s="4" t="s">
        <v>13</v>
      </c>
      <c r="R14" s="4" t="s">
        <v>13</v>
      </c>
      <c r="S14" s="4" t="s">
        <v>13</v>
      </c>
      <c r="T14" s="4" t="s">
        <v>13</v>
      </c>
      <c r="U14" s="4" t="s">
        <v>18</v>
      </c>
      <c r="V14" s="4" t="s">
        <v>18</v>
      </c>
      <c r="W14" s="4" t="s">
        <v>13</v>
      </c>
      <c r="X14" s="4" t="s">
        <v>13</v>
      </c>
      <c r="Y14" s="4" t="s">
        <v>13</v>
      </c>
      <c r="Z14" s="4" t="s">
        <v>13</v>
      </c>
      <c r="AA14" s="4" t="s">
        <v>13</v>
      </c>
      <c r="AB14" s="4" t="s">
        <v>13</v>
      </c>
      <c r="AC14" s="4" t="s">
        <v>14</v>
      </c>
      <c r="AD14" s="4" t="s">
        <v>13</v>
      </c>
      <c r="AE14" s="4">
        <f t="shared" si="0"/>
        <v>19</v>
      </c>
      <c r="AF14" s="4">
        <f t="shared" si="1"/>
        <v>4</v>
      </c>
      <c r="AG14" s="4">
        <f t="shared" si="3"/>
        <v>3</v>
      </c>
      <c r="AH14" s="4">
        <f t="shared" si="2"/>
        <v>2</v>
      </c>
    </row>
    <row r="15" spans="1:34" x14ac:dyDescent="0.25">
      <c r="A15" s="3">
        <v>10</v>
      </c>
      <c r="B15" s="3" t="s">
        <v>20</v>
      </c>
      <c r="C15" s="4" t="s">
        <v>15</v>
      </c>
      <c r="D15" s="4" t="s">
        <v>15</v>
      </c>
      <c r="E15" s="4" t="s">
        <v>14</v>
      </c>
      <c r="F15" s="4" t="s">
        <v>15</v>
      </c>
      <c r="G15" s="4" t="s">
        <v>14</v>
      </c>
      <c r="H15" s="4" t="s">
        <v>13</v>
      </c>
      <c r="I15" s="4" t="s">
        <v>13</v>
      </c>
      <c r="J15" s="4" t="s">
        <v>13</v>
      </c>
      <c r="K15" s="4" t="s">
        <v>13</v>
      </c>
      <c r="L15" s="4" t="s">
        <v>13</v>
      </c>
      <c r="M15" s="4" t="s">
        <v>13</v>
      </c>
      <c r="N15" s="4" t="s">
        <v>13</v>
      </c>
      <c r="O15" s="4" t="s">
        <v>14</v>
      </c>
      <c r="P15" s="4" t="s">
        <v>13</v>
      </c>
      <c r="Q15" s="4" t="s">
        <v>13</v>
      </c>
      <c r="R15" s="4" t="s">
        <v>13</v>
      </c>
      <c r="S15" s="4" t="s">
        <v>13</v>
      </c>
      <c r="T15" s="4" t="s">
        <v>13</v>
      </c>
      <c r="U15" s="4" t="s">
        <v>13</v>
      </c>
      <c r="V15" s="4" t="s">
        <v>13</v>
      </c>
      <c r="W15" s="4" t="s">
        <v>13</v>
      </c>
      <c r="X15" s="4" t="s">
        <v>13</v>
      </c>
      <c r="Y15" s="4" t="s">
        <v>13</v>
      </c>
      <c r="Z15" s="4" t="s">
        <v>13</v>
      </c>
      <c r="AA15" s="4" t="s">
        <v>13</v>
      </c>
      <c r="AB15" s="4" t="s">
        <v>14</v>
      </c>
      <c r="AC15" s="4" t="s">
        <v>13</v>
      </c>
      <c r="AD15" s="4" t="s">
        <v>13</v>
      </c>
      <c r="AE15" s="4">
        <f t="shared" si="0"/>
        <v>21</v>
      </c>
      <c r="AF15" s="4">
        <f t="shared" si="1"/>
        <v>3</v>
      </c>
      <c r="AG15" s="4">
        <f t="shared" si="3"/>
        <v>4</v>
      </c>
      <c r="AH15" s="4">
        <f t="shared" si="2"/>
        <v>0</v>
      </c>
    </row>
    <row r="18" spans="1:31" x14ac:dyDescent="0.25">
      <c r="A18" s="16" t="s">
        <v>28</v>
      </c>
      <c r="B18" s="16"/>
      <c r="C18" s="16"/>
    </row>
    <row r="19" spans="1:31" x14ac:dyDescent="0.25">
      <c r="A19" s="16" t="s">
        <v>29</v>
      </c>
      <c r="B19" s="16"/>
      <c r="C19" s="16"/>
    </row>
    <row r="20" spans="1:31" x14ac:dyDescent="0.25">
      <c r="A20" s="16" t="s">
        <v>30</v>
      </c>
      <c r="B20" s="16"/>
      <c r="C20" s="16"/>
    </row>
    <row r="21" spans="1:31" x14ac:dyDescent="0.25">
      <c r="A21" s="16" t="s">
        <v>31</v>
      </c>
      <c r="B21" s="16"/>
      <c r="C21" s="16"/>
    </row>
    <row r="22" spans="1:31" x14ac:dyDescent="0.25">
      <c r="A22" s="16" t="s">
        <v>32</v>
      </c>
      <c r="B22" s="16"/>
      <c r="C22" s="16"/>
    </row>
    <row r="23" spans="1:31" s="2" customFormat="1" x14ac:dyDescent="0.25">
      <c r="A23" s="18" t="s">
        <v>16</v>
      </c>
      <c r="B23" s="18"/>
      <c r="C23" s="18"/>
      <c r="T23" s="18"/>
      <c r="U23" s="18"/>
      <c r="V23" s="18"/>
      <c r="W23" s="18"/>
      <c r="X23" s="18"/>
      <c r="Y23" s="18"/>
      <c r="AC23" s="5" t="s">
        <v>17</v>
      </c>
      <c r="AD23" s="5"/>
      <c r="AE23" s="5"/>
    </row>
    <row r="27" spans="1:31" s="2" customFormat="1" x14ac:dyDescent="0.25">
      <c r="A27" s="18" t="s">
        <v>7</v>
      </c>
      <c r="B27" s="18"/>
      <c r="C27" s="18"/>
      <c r="T27" s="18"/>
      <c r="U27" s="18"/>
      <c r="V27" s="18"/>
      <c r="W27" s="18"/>
      <c r="X27" s="18"/>
      <c r="Y27" s="18"/>
      <c r="AC27" s="5" t="s">
        <v>4</v>
      </c>
      <c r="AD27" s="5"/>
      <c r="AE27" s="5"/>
    </row>
  </sheetData>
  <mergeCells count="12">
    <mergeCell ref="A21:C21"/>
    <mergeCell ref="A22:C22"/>
    <mergeCell ref="A23:C23"/>
    <mergeCell ref="T23:Y23"/>
    <mergeCell ref="A27:C27"/>
    <mergeCell ref="T27:Y27"/>
    <mergeCell ref="A20:C20"/>
    <mergeCell ref="A1:I1"/>
    <mergeCell ref="A2:I2"/>
    <mergeCell ref="A3:AH3"/>
    <mergeCell ref="A18:C18"/>
    <mergeCell ref="A19:C19"/>
  </mergeCells>
  <pageMargins left="0.7" right="0.2" top="0.75" bottom="0.75" header="0.3" footer="0.3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6"/>
  <sheetViews>
    <sheetView workbookViewId="0">
      <selection activeCell="AI18" sqref="A1:XFD1048576"/>
    </sheetView>
  </sheetViews>
  <sheetFormatPr defaultRowHeight="16.5" x14ac:dyDescent="0.25"/>
  <cols>
    <col min="1" max="1" width="5.140625" style="1" bestFit="1" customWidth="1"/>
    <col min="2" max="2" width="21.42578125" style="1" bestFit="1" customWidth="1"/>
    <col min="3" max="3" width="4.140625" style="1" bestFit="1" customWidth="1"/>
    <col min="4" max="9" width="3" style="1" bestFit="1" customWidth="1"/>
    <col min="10" max="12" width="4.140625" style="1" bestFit="1" customWidth="1"/>
    <col min="13" max="14" width="3.85546875" style="1" bestFit="1" customWidth="1"/>
    <col min="15" max="15" width="4.140625" style="1" bestFit="1" customWidth="1"/>
    <col min="16" max="16" width="3.85546875" style="1" bestFit="1" customWidth="1"/>
    <col min="17" max="18" width="4.140625" style="1" bestFit="1" customWidth="1"/>
    <col min="19" max="23" width="3.85546875" style="1" bestFit="1" customWidth="1"/>
    <col min="24" max="25" width="4.140625" style="1" bestFit="1" customWidth="1"/>
    <col min="26" max="29" width="3.85546875" style="1" bestFit="1" customWidth="1"/>
    <col min="30" max="32" width="3.85546875" style="1" customWidth="1"/>
    <col min="33" max="33" width="3.85546875" style="1" bestFit="1" customWidth="1"/>
    <col min="34" max="34" width="4.28515625" style="1" customWidth="1"/>
    <col min="35" max="36" width="3.85546875" style="1" bestFit="1" customWidth="1"/>
    <col min="37" max="37" width="4.140625" style="1" bestFit="1" customWidth="1"/>
    <col min="38" max="16384" width="9.140625" style="1"/>
  </cols>
  <sheetData>
    <row r="1" spans="1:37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7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7" x14ac:dyDescent="0.25">
      <c r="A3" s="18" t="s">
        <v>33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5" spans="1:37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3" t="s">
        <v>19</v>
      </c>
      <c r="AI5" s="3" t="s">
        <v>15</v>
      </c>
      <c r="AJ5" s="3" t="s">
        <v>14</v>
      </c>
      <c r="AK5" s="3" t="s">
        <v>18</v>
      </c>
    </row>
    <row r="6" spans="1:37" x14ac:dyDescent="0.25">
      <c r="A6" s="3">
        <v>1</v>
      </c>
      <c r="B6" s="3" t="s">
        <v>4</v>
      </c>
      <c r="C6" s="4" t="s">
        <v>13</v>
      </c>
      <c r="D6" s="4" t="s">
        <v>13</v>
      </c>
      <c r="E6" s="4" t="s">
        <v>13</v>
      </c>
      <c r="F6" s="4" t="s">
        <v>13</v>
      </c>
      <c r="G6" s="4" t="s">
        <v>13</v>
      </c>
      <c r="H6" s="4" t="s">
        <v>13</v>
      </c>
      <c r="I6" s="4" t="s">
        <v>13</v>
      </c>
      <c r="J6" s="4" t="s">
        <v>13</v>
      </c>
      <c r="K6" s="4" t="s">
        <v>13</v>
      </c>
      <c r="L6" s="4" t="s">
        <v>13</v>
      </c>
      <c r="M6" s="4" t="s">
        <v>13</v>
      </c>
      <c r="N6" s="4" t="s">
        <v>14</v>
      </c>
      <c r="O6" s="4" t="s">
        <v>14</v>
      </c>
      <c r="P6" s="4" t="s">
        <v>13</v>
      </c>
      <c r="Q6" s="4" t="s">
        <v>13</v>
      </c>
      <c r="R6" s="4" t="s">
        <v>13</v>
      </c>
      <c r="S6" s="4" t="s">
        <v>13</v>
      </c>
      <c r="T6" s="4" t="s">
        <v>13</v>
      </c>
      <c r="U6" s="4" t="s">
        <v>14</v>
      </c>
      <c r="V6" s="4" t="s">
        <v>14</v>
      </c>
      <c r="W6" s="4" t="s">
        <v>13</v>
      </c>
      <c r="X6" s="4" t="s">
        <v>13</v>
      </c>
      <c r="Y6" s="4" t="s">
        <v>13</v>
      </c>
      <c r="Z6" s="4" t="s">
        <v>13</v>
      </c>
      <c r="AA6" s="4" t="s">
        <v>13</v>
      </c>
      <c r="AB6" s="4" t="s">
        <v>13</v>
      </c>
      <c r="AC6" s="4" t="s">
        <v>13</v>
      </c>
      <c r="AD6" s="4" t="s">
        <v>13</v>
      </c>
      <c r="AE6" s="4" t="s">
        <v>13</v>
      </c>
      <c r="AF6" s="4" t="s">
        <v>13</v>
      </c>
      <c r="AG6" s="4" t="s">
        <v>13</v>
      </c>
      <c r="AH6" s="4">
        <f t="shared" ref="AH6:AH14" si="0">COUNTIF(C6:AG6,"X")</f>
        <v>27</v>
      </c>
      <c r="AI6" s="4">
        <f>COUNTIF(C6:AG6,"T")</f>
        <v>0</v>
      </c>
      <c r="AJ6" s="4">
        <f>COUNTIF(C6:AG6,"N")</f>
        <v>4</v>
      </c>
      <c r="AK6" s="4">
        <f t="shared" ref="AK6:AK14" si="1">COUNTIF(C6:AG6,"CT")</f>
        <v>0</v>
      </c>
    </row>
    <row r="7" spans="1:37" x14ac:dyDescent="0.25">
      <c r="A7" s="3">
        <v>2</v>
      </c>
      <c r="B7" s="3" t="s">
        <v>5</v>
      </c>
      <c r="C7" s="4" t="s">
        <v>13</v>
      </c>
      <c r="D7" s="4" t="s">
        <v>13</v>
      </c>
      <c r="E7" s="4" t="s">
        <v>13</v>
      </c>
      <c r="F7" s="4" t="s">
        <v>13</v>
      </c>
      <c r="G7" s="4" t="s">
        <v>13</v>
      </c>
      <c r="H7" s="4" t="s">
        <v>13</v>
      </c>
      <c r="I7" s="4" t="s">
        <v>13</v>
      </c>
      <c r="J7" s="4" t="s">
        <v>18</v>
      </c>
      <c r="K7" s="4" t="s">
        <v>18</v>
      </c>
      <c r="L7" s="4" t="s">
        <v>18</v>
      </c>
      <c r="M7" s="4" t="s">
        <v>13</v>
      </c>
      <c r="N7" s="4" t="s">
        <v>14</v>
      </c>
      <c r="O7" s="4" t="s">
        <v>14</v>
      </c>
      <c r="P7" s="4" t="s">
        <v>13</v>
      </c>
      <c r="Q7" s="4" t="s">
        <v>13</v>
      </c>
      <c r="R7" s="4" t="s">
        <v>13</v>
      </c>
      <c r="S7" s="4" t="s">
        <v>13</v>
      </c>
      <c r="T7" s="4" t="s">
        <v>13</v>
      </c>
      <c r="U7" s="4" t="s">
        <v>13</v>
      </c>
      <c r="V7" s="4" t="s">
        <v>13</v>
      </c>
      <c r="W7" s="4" t="s">
        <v>13</v>
      </c>
      <c r="X7" s="4" t="s">
        <v>13</v>
      </c>
      <c r="Y7" s="4" t="s">
        <v>13</v>
      </c>
      <c r="Z7" s="4" t="s">
        <v>13</v>
      </c>
      <c r="AA7" s="4" t="s">
        <v>13</v>
      </c>
      <c r="AB7" s="4" t="s">
        <v>14</v>
      </c>
      <c r="AC7" s="4" t="s">
        <v>14</v>
      </c>
      <c r="AD7" s="4" t="s">
        <v>18</v>
      </c>
      <c r="AE7" s="4" t="s">
        <v>18</v>
      </c>
      <c r="AF7" s="4" t="s">
        <v>18</v>
      </c>
      <c r="AG7" s="4" t="s">
        <v>13</v>
      </c>
      <c r="AH7" s="4">
        <f t="shared" si="0"/>
        <v>21</v>
      </c>
      <c r="AI7" s="4">
        <f t="shared" ref="AI7:AI14" si="2">COUNTIF(C7:AG7,"T")</f>
        <v>0</v>
      </c>
      <c r="AJ7" s="4">
        <f t="shared" ref="AJ7:AJ14" si="3">COUNTIF(C7:AG7,"N")</f>
        <v>4</v>
      </c>
      <c r="AK7" s="4">
        <f t="shared" si="1"/>
        <v>6</v>
      </c>
    </row>
    <row r="8" spans="1:37" x14ac:dyDescent="0.25">
      <c r="A8" s="3">
        <v>3</v>
      </c>
      <c r="B8" s="3" t="s">
        <v>6</v>
      </c>
      <c r="C8" s="4" t="s">
        <v>13</v>
      </c>
      <c r="D8" s="4" t="s">
        <v>13</v>
      </c>
      <c r="E8" s="4" t="s">
        <v>13</v>
      </c>
      <c r="F8" s="4" t="s">
        <v>13</v>
      </c>
      <c r="G8" s="4" t="s">
        <v>14</v>
      </c>
      <c r="H8" s="4" t="s">
        <v>14</v>
      </c>
      <c r="I8" s="4" t="s">
        <v>13</v>
      </c>
      <c r="J8" s="4" t="s">
        <v>13</v>
      </c>
      <c r="K8" s="4" t="s">
        <v>13</v>
      </c>
      <c r="L8" s="4" t="s">
        <v>13</v>
      </c>
      <c r="M8" s="4" t="s">
        <v>13</v>
      </c>
      <c r="N8" s="4" t="s">
        <v>13</v>
      </c>
      <c r="O8" s="4" t="s">
        <v>13</v>
      </c>
      <c r="P8" s="4" t="s">
        <v>13</v>
      </c>
      <c r="Q8" s="4" t="s">
        <v>13</v>
      </c>
      <c r="R8" s="4" t="s">
        <v>13</v>
      </c>
      <c r="S8" s="4" t="s">
        <v>13</v>
      </c>
      <c r="T8" s="4" t="s">
        <v>13</v>
      </c>
      <c r="U8" s="4" t="s">
        <v>13</v>
      </c>
      <c r="V8" s="4" t="s">
        <v>13</v>
      </c>
      <c r="W8" s="4" t="s">
        <v>13</v>
      </c>
      <c r="X8" s="4" t="s">
        <v>13</v>
      </c>
      <c r="Y8" s="4" t="s">
        <v>13</v>
      </c>
      <c r="Z8" s="4" t="s">
        <v>13</v>
      </c>
      <c r="AA8" s="4" t="s">
        <v>13</v>
      </c>
      <c r="AB8" s="4" t="s">
        <v>14</v>
      </c>
      <c r="AC8" s="4" t="s">
        <v>14</v>
      </c>
      <c r="AD8" s="4" t="s">
        <v>13</v>
      </c>
      <c r="AE8" s="4" t="s">
        <v>13</v>
      </c>
      <c r="AF8" s="4" t="s">
        <v>13</v>
      </c>
      <c r="AG8" s="4" t="s">
        <v>13</v>
      </c>
      <c r="AH8" s="4">
        <f t="shared" si="0"/>
        <v>27</v>
      </c>
      <c r="AI8" s="4">
        <f t="shared" si="2"/>
        <v>0</v>
      </c>
      <c r="AJ8" s="4">
        <f t="shared" si="3"/>
        <v>4</v>
      </c>
      <c r="AK8" s="4">
        <f t="shared" si="1"/>
        <v>0</v>
      </c>
    </row>
    <row r="9" spans="1:37" x14ac:dyDescent="0.25">
      <c r="A9" s="3">
        <v>4</v>
      </c>
      <c r="B9" s="3" t="s">
        <v>7</v>
      </c>
      <c r="C9" s="4" t="s">
        <v>13</v>
      </c>
      <c r="D9" s="4" t="s">
        <v>13</v>
      </c>
      <c r="E9" s="4" t="s">
        <v>13</v>
      </c>
      <c r="F9" s="4" t="s">
        <v>13</v>
      </c>
      <c r="G9" s="4" t="s">
        <v>13</v>
      </c>
      <c r="H9" s="4" t="s">
        <v>13</v>
      </c>
      <c r="I9" s="4" t="s">
        <v>13</v>
      </c>
      <c r="J9" s="4" t="s">
        <v>13</v>
      </c>
      <c r="K9" s="4" t="s">
        <v>13</v>
      </c>
      <c r="L9" s="4" t="s">
        <v>13</v>
      </c>
      <c r="M9" s="4" t="s">
        <v>13</v>
      </c>
      <c r="N9" s="4" t="s">
        <v>14</v>
      </c>
      <c r="O9" s="4" t="s">
        <v>14</v>
      </c>
      <c r="P9" s="4" t="s">
        <v>13</v>
      </c>
      <c r="Q9" s="4" t="s">
        <v>13</v>
      </c>
      <c r="R9" s="4" t="s">
        <v>13</v>
      </c>
      <c r="S9" s="4" t="s">
        <v>13</v>
      </c>
      <c r="T9" s="4" t="s">
        <v>13</v>
      </c>
      <c r="U9" s="4" t="s">
        <v>14</v>
      </c>
      <c r="V9" s="4" t="s">
        <v>14</v>
      </c>
      <c r="W9" s="4" t="s">
        <v>13</v>
      </c>
      <c r="X9" s="4" t="s">
        <v>13</v>
      </c>
      <c r="Y9" s="4" t="s">
        <v>13</v>
      </c>
      <c r="Z9" s="4" t="s">
        <v>13</v>
      </c>
      <c r="AA9" s="4" t="s">
        <v>13</v>
      </c>
      <c r="AB9" s="4" t="s">
        <v>13</v>
      </c>
      <c r="AC9" s="4" t="s">
        <v>13</v>
      </c>
      <c r="AD9" s="4" t="s">
        <v>13</v>
      </c>
      <c r="AE9" s="4" t="s">
        <v>13</v>
      </c>
      <c r="AF9" s="4" t="s">
        <v>13</v>
      </c>
      <c r="AG9" s="4" t="s">
        <v>13</v>
      </c>
      <c r="AH9" s="4">
        <f t="shared" si="0"/>
        <v>27</v>
      </c>
      <c r="AI9" s="4">
        <f t="shared" si="2"/>
        <v>0</v>
      </c>
      <c r="AJ9" s="4">
        <f t="shared" si="3"/>
        <v>4</v>
      </c>
      <c r="AK9" s="4">
        <f t="shared" si="1"/>
        <v>0</v>
      </c>
    </row>
    <row r="10" spans="1:37" x14ac:dyDescent="0.25">
      <c r="A10" s="3">
        <v>5</v>
      </c>
      <c r="B10" s="3" t="s">
        <v>8</v>
      </c>
      <c r="C10" s="4" t="s">
        <v>13</v>
      </c>
      <c r="D10" s="4" t="s">
        <v>13</v>
      </c>
      <c r="E10" s="4" t="s">
        <v>13</v>
      </c>
      <c r="F10" s="4" t="s">
        <v>13</v>
      </c>
      <c r="G10" s="4" t="s">
        <v>14</v>
      </c>
      <c r="H10" s="4" t="s">
        <v>14</v>
      </c>
      <c r="I10" s="4" t="s">
        <v>13</v>
      </c>
      <c r="J10" s="4" t="s">
        <v>18</v>
      </c>
      <c r="K10" s="4" t="s">
        <v>18</v>
      </c>
      <c r="L10" s="4" t="s">
        <v>18</v>
      </c>
      <c r="M10" s="4" t="s">
        <v>13</v>
      </c>
      <c r="N10" s="4" t="s">
        <v>14</v>
      </c>
      <c r="O10" s="4" t="s">
        <v>14</v>
      </c>
      <c r="P10" s="4" t="s">
        <v>13</v>
      </c>
      <c r="Q10" s="4" t="s">
        <v>13</v>
      </c>
      <c r="R10" s="4" t="s">
        <v>13</v>
      </c>
      <c r="S10" s="4" t="s">
        <v>13</v>
      </c>
      <c r="T10" s="4" t="s">
        <v>13</v>
      </c>
      <c r="U10" s="4" t="s">
        <v>13</v>
      </c>
      <c r="V10" s="4" t="s">
        <v>13</v>
      </c>
      <c r="W10" s="4" t="s">
        <v>13</v>
      </c>
      <c r="X10" s="4" t="s">
        <v>13</v>
      </c>
      <c r="Y10" s="4" t="s">
        <v>13</v>
      </c>
      <c r="Z10" s="4" t="s">
        <v>13</v>
      </c>
      <c r="AA10" s="4" t="s">
        <v>13</v>
      </c>
      <c r="AB10" s="4" t="s">
        <v>13</v>
      </c>
      <c r="AC10" s="4" t="s">
        <v>13</v>
      </c>
      <c r="AD10" s="4" t="s">
        <v>18</v>
      </c>
      <c r="AE10" s="4" t="s">
        <v>18</v>
      </c>
      <c r="AF10" s="4" t="s">
        <v>18</v>
      </c>
      <c r="AG10" s="4" t="s">
        <v>13</v>
      </c>
      <c r="AH10" s="4">
        <f t="shared" si="0"/>
        <v>21</v>
      </c>
      <c r="AI10" s="4">
        <f t="shared" si="2"/>
        <v>0</v>
      </c>
      <c r="AJ10" s="4">
        <f t="shared" si="3"/>
        <v>4</v>
      </c>
      <c r="AK10" s="4">
        <f t="shared" si="1"/>
        <v>6</v>
      </c>
    </row>
    <row r="11" spans="1:37" x14ac:dyDescent="0.25">
      <c r="A11" s="3">
        <v>6</v>
      </c>
      <c r="B11" s="3" t="s">
        <v>9</v>
      </c>
      <c r="C11" s="4" t="s">
        <v>13</v>
      </c>
      <c r="D11" s="4" t="s">
        <v>13</v>
      </c>
      <c r="E11" s="4" t="s">
        <v>13</v>
      </c>
      <c r="F11" s="4" t="s">
        <v>13</v>
      </c>
      <c r="G11" s="4" t="s">
        <v>13</v>
      </c>
      <c r="H11" s="4" t="s">
        <v>13</v>
      </c>
      <c r="I11" s="4" t="s">
        <v>13</v>
      </c>
      <c r="J11" s="4" t="s">
        <v>13</v>
      </c>
      <c r="K11" s="4" t="s">
        <v>13</v>
      </c>
      <c r="L11" s="4" t="s">
        <v>13</v>
      </c>
      <c r="M11" s="4" t="s">
        <v>13</v>
      </c>
      <c r="N11" s="4" t="s">
        <v>14</v>
      </c>
      <c r="O11" s="4" t="s">
        <v>14</v>
      </c>
      <c r="P11" s="4" t="s">
        <v>13</v>
      </c>
      <c r="Q11" s="4" t="s">
        <v>13</v>
      </c>
      <c r="R11" s="4" t="s">
        <v>13</v>
      </c>
      <c r="S11" s="4" t="s">
        <v>13</v>
      </c>
      <c r="T11" s="4" t="s">
        <v>13</v>
      </c>
      <c r="U11" s="4" t="s">
        <v>14</v>
      </c>
      <c r="V11" s="4" t="s">
        <v>14</v>
      </c>
      <c r="W11" s="4" t="s">
        <v>13</v>
      </c>
      <c r="X11" s="4" t="s">
        <v>13</v>
      </c>
      <c r="Y11" s="4" t="s">
        <v>13</v>
      </c>
      <c r="Z11" s="4" t="s">
        <v>13</v>
      </c>
      <c r="AA11" s="4" t="s">
        <v>13</v>
      </c>
      <c r="AB11" s="4" t="s">
        <v>13</v>
      </c>
      <c r="AC11" s="4" t="s">
        <v>13</v>
      </c>
      <c r="AD11" s="4" t="s">
        <v>13</v>
      </c>
      <c r="AE11" s="4" t="s">
        <v>13</v>
      </c>
      <c r="AF11" s="4" t="s">
        <v>13</v>
      </c>
      <c r="AG11" s="4" t="s">
        <v>13</v>
      </c>
      <c r="AH11" s="4">
        <f t="shared" si="0"/>
        <v>27</v>
      </c>
      <c r="AI11" s="4">
        <f t="shared" si="2"/>
        <v>0</v>
      </c>
      <c r="AJ11" s="4">
        <f t="shared" si="3"/>
        <v>4</v>
      </c>
      <c r="AK11" s="4">
        <f t="shared" si="1"/>
        <v>0</v>
      </c>
    </row>
    <row r="12" spans="1:37" x14ac:dyDescent="0.25">
      <c r="A12" s="3">
        <v>7</v>
      </c>
      <c r="B12" s="3" t="s">
        <v>11</v>
      </c>
      <c r="C12" s="4" t="s">
        <v>13</v>
      </c>
      <c r="D12" s="4" t="s">
        <v>13</v>
      </c>
      <c r="E12" s="4" t="s">
        <v>13</v>
      </c>
      <c r="F12" s="4" t="s">
        <v>13</v>
      </c>
      <c r="G12" s="4" t="s">
        <v>14</v>
      </c>
      <c r="H12" s="4" t="s">
        <v>14</v>
      </c>
      <c r="I12" s="4" t="s">
        <v>13</v>
      </c>
      <c r="J12" s="4" t="s">
        <v>13</v>
      </c>
      <c r="K12" s="4" t="s">
        <v>13</v>
      </c>
      <c r="L12" s="4" t="s">
        <v>13</v>
      </c>
      <c r="M12" s="4" t="s">
        <v>13</v>
      </c>
      <c r="N12" s="4" t="s">
        <v>13</v>
      </c>
      <c r="O12" s="4" t="s">
        <v>13</v>
      </c>
      <c r="P12" s="4" t="s">
        <v>13</v>
      </c>
      <c r="Q12" s="4" t="s">
        <v>13</v>
      </c>
      <c r="R12" s="4" t="s">
        <v>13</v>
      </c>
      <c r="S12" s="4" t="s">
        <v>13</v>
      </c>
      <c r="T12" s="4" t="s">
        <v>13</v>
      </c>
      <c r="U12" s="4" t="s">
        <v>14</v>
      </c>
      <c r="V12" s="4" t="s">
        <v>14</v>
      </c>
      <c r="W12" s="4" t="s">
        <v>13</v>
      </c>
      <c r="X12" s="4" t="s">
        <v>13</v>
      </c>
      <c r="Y12" s="4" t="s">
        <v>13</v>
      </c>
      <c r="Z12" s="4" t="s">
        <v>13</v>
      </c>
      <c r="AA12" s="4" t="s">
        <v>13</v>
      </c>
      <c r="AB12" s="4" t="s">
        <v>13</v>
      </c>
      <c r="AC12" s="4" t="s">
        <v>13</v>
      </c>
      <c r="AD12" s="4" t="s">
        <v>13</v>
      </c>
      <c r="AE12" s="4" t="s">
        <v>13</v>
      </c>
      <c r="AF12" s="4" t="s">
        <v>13</v>
      </c>
      <c r="AG12" s="4" t="s">
        <v>13</v>
      </c>
      <c r="AH12" s="4">
        <f t="shared" si="0"/>
        <v>27</v>
      </c>
      <c r="AI12" s="4">
        <f t="shared" si="2"/>
        <v>0</v>
      </c>
      <c r="AJ12" s="4">
        <f t="shared" si="3"/>
        <v>4</v>
      </c>
      <c r="AK12" s="4">
        <f t="shared" si="1"/>
        <v>0</v>
      </c>
    </row>
    <row r="13" spans="1:37" x14ac:dyDescent="0.25">
      <c r="A13" s="3">
        <v>8</v>
      </c>
      <c r="B13" s="3" t="s">
        <v>12</v>
      </c>
      <c r="C13" s="4" t="s">
        <v>13</v>
      </c>
      <c r="D13" s="4" t="s">
        <v>13</v>
      </c>
      <c r="E13" s="4" t="s">
        <v>13</v>
      </c>
      <c r="F13" s="4" t="s">
        <v>13</v>
      </c>
      <c r="G13" s="4" t="s">
        <v>14</v>
      </c>
      <c r="H13" s="4" t="s">
        <v>14</v>
      </c>
      <c r="I13" s="4" t="s">
        <v>13</v>
      </c>
      <c r="J13" s="4" t="s">
        <v>18</v>
      </c>
      <c r="K13" s="4" t="s">
        <v>18</v>
      </c>
      <c r="L13" s="4" t="s">
        <v>18</v>
      </c>
      <c r="M13" s="4" t="s">
        <v>13</v>
      </c>
      <c r="N13" s="4" t="s">
        <v>13</v>
      </c>
      <c r="O13" s="4" t="s">
        <v>13</v>
      </c>
      <c r="P13" s="4" t="s">
        <v>13</v>
      </c>
      <c r="Q13" s="4" t="s">
        <v>13</v>
      </c>
      <c r="R13" s="4" t="s">
        <v>13</v>
      </c>
      <c r="S13" s="4" t="s">
        <v>13</v>
      </c>
      <c r="T13" s="4" t="s">
        <v>13</v>
      </c>
      <c r="U13" s="4" t="s">
        <v>13</v>
      </c>
      <c r="V13" s="4" t="s">
        <v>13</v>
      </c>
      <c r="W13" s="4" t="s">
        <v>13</v>
      </c>
      <c r="X13" s="4" t="s">
        <v>13</v>
      </c>
      <c r="Y13" s="4" t="s">
        <v>13</v>
      </c>
      <c r="Z13" s="4" t="s">
        <v>13</v>
      </c>
      <c r="AA13" s="4" t="s">
        <v>13</v>
      </c>
      <c r="AB13" s="4" t="s">
        <v>14</v>
      </c>
      <c r="AC13" s="4" t="s">
        <v>14</v>
      </c>
      <c r="AD13" s="4" t="s">
        <v>18</v>
      </c>
      <c r="AE13" s="4" t="s">
        <v>18</v>
      </c>
      <c r="AF13" s="4" t="s">
        <v>18</v>
      </c>
      <c r="AG13" s="4" t="s">
        <v>13</v>
      </c>
      <c r="AH13" s="4">
        <f t="shared" si="0"/>
        <v>21</v>
      </c>
      <c r="AI13" s="4">
        <f t="shared" si="2"/>
        <v>0</v>
      </c>
      <c r="AJ13" s="4">
        <f t="shared" si="3"/>
        <v>4</v>
      </c>
      <c r="AK13" s="4">
        <f t="shared" si="1"/>
        <v>6</v>
      </c>
    </row>
    <row r="14" spans="1:37" x14ac:dyDescent="0.25">
      <c r="A14" s="3">
        <v>9</v>
      </c>
      <c r="B14" s="3" t="s">
        <v>20</v>
      </c>
      <c r="C14" s="4" t="s">
        <v>13</v>
      </c>
      <c r="D14" s="4" t="s">
        <v>13</v>
      </c>
      <c r="E14" s="4" t="s">
        <v>13</v>
      </c>
      <c r="F14" s="4" t="s">
        <v>13</v>
      </c>
      <c r="G14" s="4" t="s">
        <v>13</v>
      </c>
      <c r="H14" s="4" t="s">
        <v>13</v>
      </c>
      <c r="I14" s="4" t="s">
        <v>13</v>
      </c>
      <c r="J14" s="4" t="s">
        <v>13</v>
      </c>
      <c r="K14" s="4" t="s">
        <v>13</v>
      </c>
      <c r="L14" s="4" t="s">
        <v>13</v>
      </c>
      <c r="M14" s="4" t="s">
        <v>13</v>
      </c>
      <c r="N14" s="4" t="s">
        <v>13</v>
      </c>
      <c r="O14" s="4" t="s">
        <v>13</v>
      </c>
      <c r="P14" s="4" t="s">
        <v>13</v>
      </c>
      <c r="Q14" s="4" t="s">
        <v>13</v>
      </c>
      <c r="R14" s="4" t="s">
        <v>13</v>
      </c>
      <c r="S14" s="4" t="s">
        <v>13</v>
      </c>
      <c r="T14" s="4" t="s">
        <v>13</v>
      </c>
      <c r="U14" s="4" t="s">
        <v>14</v>
      </c>
      <c r="V14" s="4" t="s">
        <v>14</v>
      </c>
      <c r="W14" s="4" t="s">
        <v>13</v>
      </c>
      <c r="X14" s="4" t="s">
        <v>13</v>
      </c>
      <c r="Y14" s="4" t="s">
        <v>13</v>
      </c>
      <c r="Z14" s="4" t="s">
        <v>13</v>
      </c>
      <c r="AA14" s="4" t="s">
        <v>13</v>
      </c>
      <c r="AB14" s="4" t="s">
        <v>14</v>
      </c>
      <c r="AC14" s="4" t="s">
        <v>14</v>
      </c>
      <c r="AD14" s="4" t="s">
        <v>13</v>
      </c>
      <c r="AE14" s="4" t="s">
        <v>13</v>
      </c>
      <c r="AF14" s="4" t="s">
        <v>13</v>
      </c>
      <c r="AG14" s="4" t="s">
        <v>13</v>
      </c>
      <c r="AH14" s="4">
        <f t="shared" si="0"/>
        <v>27</v>
      </c>
      <c r="AI14" s="4">
        <f t="shared" si="2"/>
        <v>0</v>
      </c>
      <c r="AJ14" s="4">
        <f t="shared" si="3"/>
        <v>4</v>
      </c>
      <c r="AK14" s="4">
        <f t="shared" si="1"/>
        <v>0</v>
      </c>
    </row>
    <row r="17" spans="1:34" x14ac:dyDescent="0.25">
      <c r="A17" s="16" t="s">
        <v>34</v>
      </c>
      <c r="B17" s="16"/>
      <c r="C17" s="16"/>
    </row>
    <row r="18" spans="1:34" x14ac:dyDescent="0.25">
      <c r="A18" s="16" t="s">
        <v>35</v>
      </c>
      <c r="B18" s="16"/>
      <c r="C18" s="16"/>
    </row>
    <row r="19" spans="1:34" x14ac:dyDescent="0.25">
      <c r="A19" s="16" t="s">
        <v>37</v>
      </c>
      <c r="B19" s="16"/>
      <c r="C19" s="16"/>
    </row>
    <row r="20" spans="1:34" x14ac:dyDescent="0.25">
      <c r="A20" s="16" t="s">
        <v>36</v>
      </c>
      <c r="B20" s="16"/>
      <c r="C20" s="16"/>
    </row>
    <row r="21" spans="1:34" x14ac:dyDescent="0.25">
      <c r="A21" s="16" t="s">
        <v>38</v>
      </c>
      <c r="B21" s="16"/>
      <c r="C21" s="16"/>
    </row>
    <row r="22" spans="1:34" s="2" customFormat="1" x14ac:dyDescent="0.25">
      <c r="A22" s="18" t="s">
        <v>16</v>
      </c>
      <c r="B22" s="18"/>
      <c r="C22" s="18"/>
      <c r="T22" s="18"/>
      <c r="U22" s="18"/>
      <c r="V22" s="18"/>
      <c r="W22" s="18"/>
      <c r="X22" s="18"/>
      <c r="Y22" s="18"/>
      <c r="AC22" s="5" t="s">
        <v>17</v>
      </c>
      <c r="AD22" s="5"/>
      <c r="AE22" s="5"/>
      <c r="AF22" s="5"/>
      <c r="AG22" s="5"/>
      <c r="AH22" s="5"/>
    </row>
    <row r="26" spans="1:34" s="2" customFormat="1" x14ac:dyDescent="0.25">
      <c r="A26" s="18" t="s">
        <v>7</v>
      </c>
      <c r="B26" s="18"/>
      <c r="C26" s="18"/>
      <c r="T26" s="18"/>
      <c r="U26" s="18"/>
      <c r="V26" s="18"/>
      <c r="W26" s="18"/>
      <c r="X26" s="18"/>
      <c r="Y26" s="18"/>
      <c r="AC26" s="5" t="s">
        <v>4</v>
      </c>
      <c r="AD26" s="5"/>
      <c r="AE26" s="5"/>
      <c r="AF26" s="5"/>
      <c r="AG26" s="5"/>
      <c r="AH26" s="5"/>
    </row>
  </sheetData>
  <mergeCells count="12">
    <mergeCell ref="A19:C19"/>
    <mergeCell ref="A1:I1"/>
    <mergeCell ref="A2:I2"/>
    <mergeCell ref="A3:AK3"/>
    <mergeCell ref="A17:C17"/>
    <mergeCell ref="A18:C18"/>
    <mergeCell ref="A20:C20"/>
    <mergeCell ref="A21:C21"/>
    <mergeCell ref="A22:C22"/>
    <mergeCell ref="T22:Y22"/>
    <mergeCell ref="A26:C26"/>
    <mergeCell ref="T26:Y26"/>
  </mergeCells>
  <pageMargins left="0.45" right="0.2" top="0.75" bottom="0.75" header="0.3" footer="0.3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"/>
  <sheetViews>
    <sheetView workbookViewId="0">
      <selection activeCell="Q21" sqref="Q21"/>
    </sheetView>
  </sheetViews>
  <sheetFormatPr defaultRowHeight="16.5" x14ac:dyDescent="0.25"/>
  <cols>
    <col min="1" max="1" width="5.140625" style="1" bestFit="1" customWidth="1"/>
    <col min="2" max="2" width="21.42578125" style="1" bestFit="1" customWidth="1"/>
    <col min="3" max="3" width="4.140625" style="1" bestFit="1" customWidth="1"/>
    <col min="4" max="9" width="3" style="1" bestFit="1" customWidth="1"/>
    <col min="10" max="12" width="4.140625" style="1" bestFit="1" customWidth="1"/>
    <col min="13" max="14" width="3.85546875" style="1" bestFit="1" customWidth="1"/>
    <col min="15" max="15" width="4.140625" style="1" bestFit="1" customWidth="1"/>
    <col min="16" max="16" width="3.85546875" style="1" bestFit="1" customWidth="1"/>
    <col min="17" max="18" width="4.140625" style="1" bestFit="1" customWidth="1"/>
    <col min="19" max="23" width="3.85546875" style="1" bestFit="1" customWidth="1"/>
    <col min="24" max="25" width="4.140625" style="1" bestFit="1" customWidth="1"/>
    <col min="26" max="29" width="3.85546875" style="1" bestFit="1" customWidth="1"/>
    <col min="30" max="32" width="3.85546875" style="1" customWidth="1"/>
    <col min="33" max="33" width="4.28515625" style="1" customWidth="1"/>
    <col min="34" max="35" width="3.85546875" style="1" bestFit="1" customWidth="1"/>
    <col min="36" max="36" width="4.140625" style="1" bestFit="1" customWidth="1"/>
    <col min="37" max="16384" width="9.140625" style="1"/>
  </cols>
  <sheetData>
    <row r="1" spans="1:36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6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6" x14ac:dyDescent="0.25">
      <c r="A3" s="18" t="s">
        <v>39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5" spans="1:36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 t="s">
        <v>19</v>
      </c>
      <c r="AH5" s="3" t="s">
        <v>15</v>
      </c>
      <c r="AI5" s="3" t="s">
        <v>14</v>
      </c>
      <c r="AJ5" s="3" t="s">
        <v>18</v>
      </c>
    </row>
    <row r="6" spans="1:36" x14ac:dyDescent="0.25">
      <c r="A6" s="3">
        <v>1</v>
      </c>
      <c r="B6" s="3" t="s">
        <v>4</v>
      </c>
      <c r="C6" s="4" t="s">
        <v>13</v>
      </c>
      <c r="D6" s="4" t="s">
        <v>13</v>
      </c>
      <c r="E6" s="4" t="s">
        <v>13</v>
      </c>
      <c r="F6" s="4" t="s">
        <v>18</v>
      </c>
      <c r="G6" s="4" t="s">
        <v>18</v>
      </c>
      <c r="H6" s="4" t="s">
        <v>13</v>
      </c>
      <c r="I6" s="4" t="s">
        <v>13</v>
      </c>
      <c r="J6" s="4" t="s">
        <v>13</v>
      </c>
      <c r="K6" s="4" t="s">
        <v>14</v>
      </c>
      <c r="L6" s="4" t="s">
        <v>14</v>
      </c>
      <c r="M6" s="4" t="s">
        <v>13</v>
      </c>
      <c r="N6" s="4" t="s">
        <v>13</v>
      </c>
      <c r="O6" s="4" t="s">
        <v>13</v>
      </c>
      <c r="P6" s="4" t="s">
        <v>13</v>
      </c>
      <c r="Q6" s="4" t="s">
        <v>13</v>
      </c>
      <c r="R6" s="4" t="s">
        <v>13</v>
      </c>
      <c r="S6" s="4" t="s">
        <v>13</v>
      </c>
      <c r="T6" s="4" t="s">
        <v>18</v>
      </c>
      <c r="U6" s="4" t="s">
        <v>18</v>
      </c>
      <c r="V6" s="4" t="s">
        <v>13</v>
      </c>
      <c r="W6" s="4" t="s">
        <v>13</v>
      </c>
      <c r="X6" s="4" t="s">
        <v>13</v>
      </c>
      <c r="Y6" s="4" t="s">
        <v>14</v>
      </c>
      <c r="Z6" s="4" t="s">
        <v>13</v>
      </c>
      <c r="AA6" s="4" t="s">
        <v>13</v>
      </c>
      <c r="AB6" s="4" t="s">
        <v>13</v>
      </c>
      <c r="AC6" s="4" t="s">
        <v>13</v>
      </c>
      <c r="AD6" s="4" t="s">
        <v>13</v>
      </c>
      <c r="AE6" s="4" t="s">
        <v>13</v>
      </c>
      <c r="AF6" s="4" t="s">
        <v>14</v>
      </c>
      <c r="AG6" s="4">
        <f t="shared" ref="AG6:AG14" si="0">COUNTIF(C6:AF6,"X")</f>
        <v>22</v>
      </c>
      <c r="AH6" s="4">
        <f t="shared" ref="AH6:AH14" si="1">COUNTIF(C6:AF6,"T")</f>
        <v>0</v>
      </c>
      <c r="AI6" s="4">
        <f t="shared" ref="AI6:AI14" si="2">COUNTIF(C6:AF6,"N")</f>
        <v>4</v>
      </c>
      <c r="AJ6" s="4">
        <f t="shared" ref="AJ6:AJ14" si="3">COUNTIF(C6:AF6,"CT")</f>
        <v>4</v>
      </c>
    </row>
    <row r="7" spans="1:36" x14ac:dyDescent="0.25">
      <c r="A7" s="3">
        <v>2</v>
      </c>
      <c r="B7" s="3" t="s">
        <v>5</v>
      </c>
      <c r="C7" s="4" t="s">
        <v>13</v>
      </c>
      <c r="D7" s="4" t="s">
        <v>14</v>
      </c>
      <c r="E7" s="4" t="s">
        <v>14</v>
      </c>
      <c r="F7" s="4" t="s">
        <v>13</v>
      </c>
      <c r="G7" s="4" t="s">
        <v>18</v>
      </c>
      <c r="H7" s="4" t="s">
        <v>13</v>
      </c>
      <c r="I7" s="4" t="s">
        <v>13</v>
      </c>
      <c r="J7" s="4" t="s">
        <v>13</v>
      </c>
      <c r="K7" s="4" t="s">
        <v>13</v>
      </c>
      <c r="L7" s="4" t="s">
        <v>13</v>
      </c>
      <c r="M7" s="4" t="s">
        <v>13</v>
      </c>
      <c r="N7" s="4" t="s">
        <v>13</v>
      </c>
      <c r="O7" s="4" t="s">
        <v>13</v>
      </c>
      <c r="P7" s="4" t="s">
        <v>13</v>
      </c>
      <c r="Q7" s="4" t="s">
        <v>13</v>
      </c>
      <c r="R7" s="4" t="s">
        <v>14</v>
      </c>
      <c r="S7" s="4" t="s">
        <v>14</v>
      </c>
      <c r="T7" s="4" t="s">
        <v>13</v>
      </c>
      <c r="U7" s="4" t="s">
        <v>13</v>
      </c>
      <c r="V7" s="4" t="s">
        <v>13</v>
      </c>
      <c r="W7" s="4" t="s">
        <v>13</v>
      </c>
      <c r="X7" s="4" t="s">
        <v>13</v>
      </c>
      <c r="Y7" s="4" t="s">
        <v>13</v>
      </c>
      <c r="Z7" s="4" t="s">
        <v>13</v>
      </c>
      <c r="AA7" s="4" t="s">
        <v>13</v>
      </c>
      <c r="AB7" s="4" t="s">
        <v>18</v>
      </c>
      <c r="AC7" s="4" t="s">
        <v>13</v>
      </c>
      <c r="AD7" s="4" t="s">
        <v>13</v>
      </c>
      <c r="AE7" s="4" t="s">
        <v>13</v>
      </c>
      <c r="AF7" s="4" t="s">
        <v>15</v>
      </c>
      <c r="AG7" s="4">
        <f t="shared" si="0"/>
        <v>23</v>
      </c>
      <c r="AH7" s="4">
        <f t="shared" si="1"/>
        <v>1</v>
      </c>
      <c r="AI7" s="4">
        <f t="shared" si="2"/>
        <v>4</v>
      </c>
      <c r="AJ7" s="4">
        <f t="shared" si="3"/>
        <v>2</v>
      </c>
    </row>
    <row r="8" spans="1:36" x14ac:dyDescent="0.25">
      <c r="A8" s="3">
        <v>3</v>
      </c>
      <c r="B8" s="3" t="s">
        <v>6</v>
      </c>
      <c r="C8" s="4" t="s">
        <v>13</v>
      </c>
      <c r="D8" s="4" t="s">
        <v>13</v>
      </c>
      <c r="E8" s="4" t="s">
        <v>13</v>
      </c>
      <c r="F8" s="4" t="s">
        <v>13</v>
      </c>
      <c r="G8" s="4" t="s">
        <v>13</v>
      </c>
      <c r="H8" s="4" t="s">
        <v>13</v>
      </c>
      <c r="I8" s="4" t="s">
        <v>13</v>
      </c>
      <c r="J8" s="4" t="s">
        <v>13</v>
      </c>
      <c r="K8" s="4" t="s">
        <v>14</v>
      </c>
      <c r="L8" s="4" t="s">
        <v>14</v>
      </c>
      <c r="M8" s="4" t="s">
        <v>13</v>
      </c>
      <c r="N8" s="4" t="s">
        <v>13</v>
      </c>
      <c r="O8" s="4" t="s">
        <v>13</v>
      </c>
      <c r="P8" s="4" t="s">
        <v>13</v>
      </c>
      <c r="Q8" s="4" t="s">
        <v>13</v>
      </c>
      <c r="R8" s="4" t="s">
        <v>14</v>
      </c>
      <c r="S8" s="4" t="s">
        <v>14</v>
      </c>
      <c r="T8" s="4" t="s">
        <v>13</v>
      </c>
      <c r="U8" s="4" t="s">
        <v>13</v>
      </c>
      <c r="V8" s="4" t="s">
        <v>13</v>
      </c>
      <c r="W8" s="4" t="s">
        <v>13</v>
      </c>
      <c r="X8" s="4" t="s">
        <v>13</v>
      </c>
      <c r="Y8" s="4" t="s">
        <v>13</v>
      </c>
      <c r="Z8" s="4" t="s">
        <v>13</v>
      </c>
      <c r="AA8" s="4" t="s">
        <v>13</v>
      </c>
      <c r="AB8" s="4" t="s">
        <v>13</v>
      </c>
      <c r="AC8" s="4" t="s">
        <v>13</v>
      </c>
      <c r="AD8" s="4" t="s">
        <v>13</v>
      </c>
      <c r="AE8" s="4" t="s">
        <v>13</v>
      </c>
      <c r="AF8" s="4" t="s">
        <v>15</v>
      </c>
      <c r="AG8" s="4">
        <f t="shared" si="0"/>
        <v>25</v>
      </c>
      <c r="AH8" s="4">
        <f t="shared" si="1"/>
        <v>1</v>
      </c>
      <c r="AI8" s="4">
        <f t="shared" si="2"/>
        <v>4</v>
      </c>
      <c r="AJ8" s="4">
        <f t="shared" si="3"/>
        <v>0</v>
      </c>
    </row>
    <row r="9" spans="1:36" x14ac:dyDescent="0.25">
      <c r="A9" s="3">
        <v>4</v>
      </c>
      <c r="B9" s="3" t="s">
        <v>7</v>
      </c>
      <c r="C9" s="4" t="s">
        <v>13</v>
      </c>
      <c r="D9" s="4" t="s">
        <v>13</v>
      </c>
      <c r="E9" s="4" t="s">
        <v>13</v>
      </c>
      <c r="F9" s="4" t="s">
        <v>13</v>
      </c>
      <c r="G9" s="4" t="s">
        <v>13</v>
      </c>
      <c r="H9" s="4" t="s">
        <v>13</v>
      </c>
      <c r="I9" s="4" t="s">
        <v>18</v>
      </c>
      <c r="J9" s="4" t="s">
        <v>13</v>
      </c>
      <c r="K9" s="4" t="s">
        <v>14</v>
      </c>
      <c r="L9" s="4" t="s">
        <v>13</v>
      </c>
      <c r="M9" s="4" t="s">
        <v>13</v>
      </c>
      <c r="N9" s="4" t="s">
        <v>13</v>
      </c>
      <c r="O9" s="4" t="s">
        <v>13</v>
      </c>
      <c r="P9" s="4" t="s">
        <v>13</v>
      </c>
      <c r="Q9" s="4" t="s">
        <v>13</v>
      </c>
      <c r="R9" s="4" t="s">
        <v>13</v>
      </c>
      <c r="S9" s="4" t="s">
        <v>13</v>
      </c>
      <c r="T9" s="4" t="s">
        <v>13</v>
      </c>
      <c r="U9" s="4" t="s">
        <v>13</v>
      </c>
      <c r="V9" s="4" t="s">
        <v>13</v>
      </c>
      <c r="W9" s="4" t="s">
        <v>13</v>
      </c>
      <c r="X9" s="4" t="s">
        <v>13</v>
      </c>
      <c r="Y9" s="4" t="s">
        <v>14</v>
      </c>
      <c r="Z9" s="4" t="s">
        <v>14</v>
      </c>
      <c r="AA9" s="4" t="s">
        <v>13</v>
      </c>
      <c r="AB9" s="4" t="s">
        <v>18</v>
      </c>
      <c r="AC9" s="4" t="s">
        <v>13</v>
      </c>
      <c r="AD9" s="4" t="s">
        <v>13</v>
      </c>
      <c r="AE9" s="4" t="s">
        <v>13</v>
      </c>
      <c r="AF9" s="4" t="s">
        <v>14</v>
      </c>
      <c r="AG9" s="4">
        <f t="shared" si="0"/>
        <v>24</v>
      </c>
      <c r="AH9" s="4">
        <f t="shared" si="1"/>
        <v>0</v>
      </c>
      <c r="AI9" s="4">
        <f t="shared" si="2"/>
        <v>4</v>
      </c>
      <c r="AJ9" s="4">
        <f t="shared" si="3"/>
        <v>2</v>
      </c>
    </row>
    <row r="10" spans="1:36" x14ac:dyDescent="0.25">
      <c r="A10" s="3">
        <v>5</v>
      </c>
      <c r="B10" s="3" t="s">
        <v>8</v>
      </c>
      <c r="C10" s="4" t="s">
        <v>13</v>
      </c>
      <c r="D10" s="4" t="s">
        <v>14</v>
      </c>
      <c r="E10" s="4" t="s">
        <v>14</v>
      </c>
      <c r="F10" s="4" t="s">
        <v>18</v>
      </c>
      <c r="G10" s="4" t="s">
        <v>18</v>
      </c>
      <c r="H10" s="4" t="s">
        <v>13</v>
      </c>
      <c r="I10" s="4" t="s">
        <v>13</v>
      </c>
      <c r="J10" s="4" t="s">
        <v>13</v>
      </c>
      <c r="K10" s="4" t="s">
        <v>13</v>
      </c>
      <c r="L10" s="4" t="s">
        <v>13</v>
      </c>
      <c r="M10" s="4" t="s">
        <v>13</v>
      </c>
      <c r="N10" s="4" t="s">
        <v>13</v>
      </c>
      <c r="O10" s="4" t="s">
        <v>13</v>
      </c>
      <c r="P10" s="4" t="s">
        <v>13</v>
      </c>
      <c r="Q10" s="4" t="s">
        <v>13</v>
      </c>
      <c r="R10" s="4" t="s">
        <v>13</v>
      </c>
      <c r="S10" s="4" t="s">
        <v>14</v>
      </c>
      <c r="T10" s="4" t="s">
        <v>18</v>
      </c>
      <c r="U10" s="4" t="s">
        <v>18</v>
      </c>
      <c r="V10" s="4" t="s">
        <v>13</v>
      </c>
      <c r="W10" s="4" t="s">
        <v>13</v>
      </c>
      <c r="X10" s="4" t="s">
        <v>13</v>
      </c>
      <c r="Y10" s="4" t="s">
        <v>13</v>
      </c>
      <c r="Z10" s="4" t="s">
        <v>14</v>
      </c>
      <c r="AA10" s="4" t="s">
        <v>13</v>
      </c>
      <c r="AB10" s="4" t="s">
        <v>13</v>
      </c>
      <c r="AC10" s="4" t="s">
        <v>13</v>
      </c>
      <c r="AD10" s="4" t="s">
        <v>13</v>
      </c>
      <c r="AE10" s="4" t="s">
        <v>13</v>
      </c>
      <c r="AF10" s="4" t="s">
        <v>15</v>
      </c>
      <c r="AG10" s="4">
        <f t="shared" si="0"/>
        <v>21</v>
      </c>
      <c r="AH10" s="4">
        <f t="shared" si="1"/>
        <v>1</v>
      </c>
      <c r="AI10" s="4">
        <f t="shared" si="2"/>
        <v>4</v>
      </c>
      <c r="AJ10" s="4">
        <f t="shared" si="3"/>
        <v>4</v>
      </c>
    </row>
    <row r="11" spans="1:36" x14ac:dyDescent="0.25">
      <c r="A11" s="3">
        <v>6</v>
      </c>
      <c r="B11" s="3" t="s">
        <v>9</v>
      </c>
      <c r="C11" s="4" t="s">
        <v>13</v>
      </c>
      <c r="D11" s="4" t="s">
        <v>13</v>
      </c>
      <c r="E11" s="4" t="s">
        <v>13</v>
      </c>
      <c r="F11" s="4" t="s">
        <v>13</v>
      </c>
      <c r="G11" s="4" t="s">
        <v>18</v>
      </c>
      <c r="H11" s="4" t="s">
        <v>13</v>
      </c>
      <c r="I11" s="4" t="s">
        <v>13</v>
      </c>
      <c r="J11" s="4" t="s">
        <v>13</v>
      </c>
      <c r="K11" s="4" t="s">
        <v>14</v>
      </c>
      <c r="L11" s="4" t="s">
        <v>14</v>
      </c>
      <c r="M11" s="4" t="s">
        <v>13</v>
      </c>
      <c r="N11" s="4" t="s">
        <v>13</v>
      </c>
      <c r="O11" s="4" t="s">
        <v>13</v>
      </c>
      <c r="P11" s="4" t="s">
        <v>13</v>
      </c>
      <c r="Q11" s="4" t="s">
        <v>13</v>
      </c>
      <c r="R11" s="4" t="s">
        <v>13</v>
      </c>
      <c r="S11" s="4" t="s">
        <v>13</v>
      </c>
      <c r="T11" s="4" t="s">
        <v>13</v>
      </c>
      <c r="U11" s="4" t="s">
        <v>18</v>
      </c>
      <c r="V11" s="4" t="s">
        <v>13</v>
      </c>
      <c r="W11" s="4" t="s">
        <v>13</v>
      </c>
      <c r="X11" s="4" t="s">
        <v>13</v>
      </c>
      <c r="Y11" s="4" t="s">
        <v>13</v>
      </c>
      <c r="Z11" s="4" t="s">
        <v>14</v>
      </c>
      <c r="AA11" s="4" t="s">
        <v>13</v>
      </c>
      <c r="AB11" s="4" t="s">
        <v>13</v>
      </c>
      <c r="AC11" s="4" t="s">
        <v>13</v>
      </c>
      <c r="AD11" s="4" t="s">
        <v>13</v>
      </c>
      <c r="AE11" s="4" t="s">
        <v>13</v>
      </c>
      <c r="AF11" s="4" t="s">
        <v>14</v>
      </c>
      <c r="AG11" s="4">
        <f t="shared" si="0"/>
        <v>24</v>
      </c>
      <c r="AH11" s="4">
        <f t="shared" si="1"/>
        <v>0</v>
      </c>
      <c r="AI11" s="4">
        <f t="shared" si="2"/>
        <v>4</v>
      </c>
      <c r="AJ11" s="4">
        <f t="shared" si="3"/>
        <v>2</v>
      </c>
    </row>
    <row r="12" spans="1:36" x14ac:dyDescent="0.25">
      <c r="A12" s="3">
        <v>7</v>
      </c>
      <c r="B12" s="3" t="s">
        <v>11</v>
      </c>
      <c r="C12" s="4" t="s">
        <v>13</v>
      </c>
      <c r="D12" s="4" t="s">
        <v>13</v>
      </c>
      <c r="E12" s="4" t="s">
        <v>13</v>
      </c>
      <c r="F12" s="4" t="s">
        <v>18</v>
      </c>
      <c r="G12" s="4" t="s">
        <v>18</v>
      </c>
      <c r="H12" s="4" t="s">
        <v>13</v>
      </c>
      <c r="I12" s="4" t="s">
        <v>13</v>
      </c>
      <c r="J12" s="4" t="s">
        <v>13</v>
      </c>
      <c r="K12" s="4" t="s">
        <v>14</v>
      </c>
      <c r="L12" s="4" t="s">
        <v>14</v>
      </c>
      <c r="M12" s="4" t="s">
        <v>13</v>
      </c>
      <c r="N12" s="4" t="s">
        <v>13</v>
      </c>
      <c r="O12" s="4" t="s">
        <v>13</v>
      </c>
      <c r="P12" s="4" t="s">
        <v>13</v>
      </c>
      <c r="Q12" s="4" t="s">
        <v>13</v>
      </c>
      <c r="R12" s="4" t="s">
        <v>14</v>
      </c>
      <c r="S12" s="4" t="s">
        <v>14</v>
      </c>
      <c r="T12" s="4" t="s">
        <v>18</v>
      </c>
      <c r="U12" s="4" t="s">
        <v>18</v>
      </c>
      <c r="V12" s="4" t="s">
        <v>13</v>
      </c>
      <c r="W12" s="4" t="s">
        <v>13</v>
      </c>
      <c r="X12" s="4" t="s">
        <v>13</v>
      </c>
      <c r="Y12" s="4" t="s">
        <v>13</v>
      </c>
      <c r="Z12" s="4" t="s">
        <v>13</v>
      </c>
      <c r="AA12" s="4" t="s">
        <v>13</v>
      </c>
      <c r="AB12" s="4" t="s">
        <v>13</v>
      </c>
      <c r="AC12" s="4" t="s">
        <v>13</v>
      </c>
      <c r="AD12" s="4" t="s">
        <v>13</v>
      </c>
      <c r="AE12" s="4" t="s">
        <v>13</v>
      </c>
      <c r="AF12" s="4" t="s">
        <v>15</v>
      </c>
      <c r="AG12" s="4">
        <f t="shared" si="0"/>
        <v>21</v>
      </c>
      <c r="AH12" s="4">
        <f t="shared" si="1"/>
        <v>1</v>
      </c>
      <c r="AI12" s="4">
        <f t="shared" si="2"/>
        <v>4</v>
      </c>
      <c r="AJ12" s="4">
        <f t="shared" si="3"/>
        <v>4</v>
      </c>
    </row>
    <row r="13" spans="1:36" x14ac:dyDescent="0.25">
      <c r="A13" s="3">
        <v>8</v>
      </c>
      <c r="B13" s="3" t="s">
        <v>12</v>
      </c>
      <c r="C13" s="4" t="s">
        <v>13</v>
      </c>
      <c r="D13" s="4" t="s">
        <v>14</v>
      </c>
      <c r="E13" s="4" t="s">
        <v>14</v>
      </c>
      <c r="F13" s="4" t="s">
        <v>13</v>
      </c>
      <c r="G13" s="4" t="s">
        <v>13</v>
      </c>
      <c r="H13" s="4" t="s">
        <v>13</v>
      </c>
      <c r="I13" s="4" t="s">
        <v>13</v>
      </c>
      <c r="J13" s="4" t="s">
        <v>13</v>
      </c>
      <c r="K13" s="4" t="s">
        <v>13</v>
      </c>
      <c r="L13" s="4" t="s">
        <v>13</v>
      </c>
      <c r="M13" s="4" t="s">
        <v>13</v>
      </c>
      <c r="N13" s="4" t="s">
        <v>13</v>
      </c>
      <c r="O13" s="4" t="s">
        <v>13</v>
      </c>
      <c r="P13" s="4" t="s">
        <v>13</v>
      </c>
      <c r="Q13" s="4" t="s">
        <v>13</v>
      </c>
      <c r="R13" s="4" t="s">
        <v>13</v>
      </c>
      <c r="S13" s="4" t="s">
        <v>13</v>
      </c>
      <c r="T13" s="4" t="s">
        <v>13</v>
      </c>
      <c r="U13" s="4" t="s">
        <v>13</v>
      </c>
      <c r="V13" s="4" t="s">
        <v>13</v>
      </c>
      <c r="W13" s="4" t="s">
        <v>13</v>
      </c>
      <c r="X13" s="4" t="s">
        <v>13</v>
      </c>
      <c r="Y13" s="4" t="s">
        <v>14</v>
      </c>
      <c r="Z13" s="4" t="s">
        <v>14</v>
      </c>
      <c r="AA13" s="4" t="s">
        <v>13</v>
      </c>
      <c r="AB13" s="4" t="s">
        <v>13</v>
      </c>
      <c r="AC13" s="4" t="s">
        <v>13</v>
      </c>
      <c r="AD13" s="4" t="s">
        <v>13</v>
      </c>
      <c r="AE13" s="4" t="s">
        <v>13</v>
      </c>
      <c r="AF13" s="4" t="s">
        <v>15</v>
      </c>
      <c r="AG13" s="4">
        <f t="shared" si="0"/>
        <v>25</v>
      </c>
      <c r="AH13" s="4">
        <f t="shared" si="1"/>
        <v>1</v>
      </c>
      <c r="AI13" s="4">
        <f t="shared" si="2"/>
        <v>4</v>
      </c>
      <c r="AJ13" s="4">
        <f t="shared" si="3"/>
        <v>0</v>
      </c>
    </row>
    <row r="14" spans="1:36" x14ac:dyDescent="0.25">
      <c r="A14" s="3">
        <v>9</v>
      </c>
      <c r="B14" s="3" t="s">
        <v>20</v>
      </c>
      <c r="C14" s="4" t="s">
        <v>13</v>
      </c>
      <c r="D14" s="4" t="s">
        <v>13</v>
      </c>
      <c r="E14" s="4" t="s">
        <v>13</v>
      </c>
      <c r="F14" s="4" t="s">
        <v>13</v>
      </c>
      <c r="G14" s="4" t="s">
        <v>13</v>
      </c>
      <c r="H14" s="4" t="s">
        <v>13</v>
      </c>
      <c r="I14" s="4" t="s">
        <v>13</v>
      </c>
      <c r="J14" s="4" t="s">
        <v>13</v>
      </c>
      <c r="K14" s="4" t="s">
        <v>14</v>
      </c>
      <c r="L14" s="4" t="s">
        <v>13</v>
      </c>
      <c r="M14" s="4" t="s">
        <v>13</v>
      </c>
      <c r="N14" s="4" t="s">
        <v>13</v>
      </c>
      <c r="O14" s="4" t="s">
        <v>13</v>
      </c>
      <c r="P14" s="4" t="s">
        <v>13</v>
      </c>
      <c r="Q14" s="4" t="s">
        <v>13</v>
      </c>
      <c r="R14" s="4" t="s">
        <v>14</v>
      </c>
      <c r="S14" s="4" t="s">
        <v>14</v>
      </c>
      <c r="T14" s="4" t="s">
        <v>13</v>
      </c>
      <c r="U14" s="4" t="s">
        <v>13</v>
      </c>
      <c r="V14" s="4" t="s">
        <v>13</v>
      </c>
      <c r="W14" s="4" t="s">
        <v>13</v>
      </c>
      <c r="X14" s="4" t="s">
        <v>13</v>
      </c>
      <c r="Y14" s="4" t="s">
        <v>13</v>
      </c>
      <c r="Z14" s="4" t="s">
        <v>13</v>
      </c>
      <c r="AA14" s="4" t="s">
        <v>13</v>
      </c>
      <c r="AB14" s="4" t="s">
        <v>13</v>
      </c>
      <c r="AC14" s="4" t="s">
        <v>13</v>
      </c>
      <c r="AD14" s="4" t="s">
        <v>13</v>
      </c>
      <c r="AE14" s="4" t="s">
        <v>13</v>
      </c>
      <c r="AF14" s="4" t="s">
        <v>14</v>
      </c>
      <c r="AG14" s="4">
        <f t="shared" si="0"/>
        <v>26</v>
      </c>
      <c r="AH14" s="4">
        <f t="shared" si="1"/>
        <v>0</v>
      </c>
      <c r="AI14" s="4">
        <f t="shared" si="2"/>
        <v>4</v>
      </c>
      <c r="AJ14" s="4">
        <f t="shared" si="3"/>
        <v>0</v>
      </c>
    </row>
    <row r="17" spans="1:33" x14ac:dyDescent="0.25">
      <c r="A17" s="16" t="s">
        <v>34</v>
      </c>
      <c r="B17" s="16"/>
      <c r="C17" s="16"/>
    </row>
    <row r="18" spans="1:33" x14ac:dyDescent="0.25">
      <c r="A18" s="16" t="s">
        <v>40</v>
      </c>
      <c r="B18" s="16"/>
      <c r="C18" s="16"/>
    </row>
    <row r="19" spans="1:33" x14ac:dyDescent="0.25">
      <c r="A19" s="16" t="s">
        <v>41</v>
      </c>
      <c r="B19" s="16"/>
      <c r="C19" s="16"/>
    </row>
    <row r="20" spans="1:33" x14ac:dyDescent="0.25">
      <c r="A20" s="16" t="s">
        <v>36</v>
      </c>
      <c r="B20" s="16"/>
      <c r="C20" s="16"/>
    </row>
    <row r="21" spans="1:33" x14ac:dyDescent="0.25">
      <c r="A21" s="16" t="s">
        <v>42</v>
      </c>
      <c r="B21" s="16"/>
      <c r="C21" s="16"/>
    </row>
    <row r="22" spans="1:33" s="2" customFormat="1" x14ac:dyDescent="0.25">
      <c r="A22" s="18" t="s">
        <v>16</v>
      </c>
      <c r="B22" s="18"/>
      <c r="C22" s="18"/>
      <c r="T22" s="18"/>
      <c r="U22" s="18"/>
      <c r="V22" s="18"/>
      <c r="W22" s="18"/>
      <c r="X22" s="18"/>
      <c r="Y22" s="18"/>
      <c r="AC22" s="5" t="s">
        <v>17</v>
      </c>
      <c r="AD22" s="5"/>
      <c r="AE22" s="5"/>
      <c r="AF22" s="5"/>
      <c r="AG22" s="5"/>
    </row>
    <row r="26" spans="1:33" s="2" customFormat="1" x14ac:dyDescent="0.25">
      <c r="A26" s="18" t="s">
        <v>7</v>
      </c>
      <c r="B26" s="18"/>
      <c r="C26" s="18"/>
      <c r="T26" s="18"/>
      <c r="U26" s="18"/>
      <c r="V26" s="18"/>
      <c r="W26" s="18"/>
      <c r="X26" s="18"/>
      <c r="Y26" s="18"/>
      <c r="AC26" s="5" t="s">
        <v>4</v>
      </c>
      <c r="AD26" s="5"/>
      <c r="AE26" s="5"/>
      <c r="AF26" s="5"/>
      <c r="AG26" s="5"/>
    </row>
  </sheetData>
  <mergeCells count="12">
    <mergeCell ref="A19:C19"/>
    <mergeCell ref="A1:I1"/>
    <mergeCell ref="A2:I2"/>
    <mergeCell ref="A3:AJ3"/>
    <mergeCell ref="A17:C17"/>
    <mergeCell ref="A18:C18"/>
    <mergeCell ref="A20:C20"/>
    <mergeCell ref="A21:C21"/>
    <mergeCell ref="A22:C22"/>
    <mergeCell ref="T22:Y22"/>
    <mergeCell ref="A26:C26"/>
    <mergeCell ref="T26:Y26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activeCell="AL14" sqref="A1:XFD1048576"/>
    </sheetView>
  </sheetViews>
  <sheetFormatPr defaultRowHeight="16.5" x14ac:dyDescent="0.25"/>
  <cols>
    <col min="1" max="1" width="5.140625" style="1" bestFit="1" customWidth="1"/>
    <col min="2" max="2" width="21.42578125" style="1" bestFit="1" customWidth="1"/>
    <col min="3" max="6" width="3" style="1" bestFit="1" customWidth="1"/>
    <col min="7" max="8" width="4.140625" style="1" bestFit="1" customWidth="1"/>
    <col min="9" max="11" width="3" style="1" bestFit="1" customWidth="1"/>
    <col min="12" max="12" width="4.140625" style="1" bestFit="1" customWidth="1"/>
    <col min="13" max="13" width="3.85546875" style="1" bestFit="1" customWidth="1"/>
    <col min="14" max="14" width="4.140625" style="1" bestFit="1" customWidth="1"/>
    <col min="15" max="17" width="3.85546875" style="1" bestFit="1" customWidth="1"/>
    <col min="18" max="18" width="4.140625" style="1" bestFit="1" customWidth="1"/>
    <col min="19" max="20" width="3.85546875" style="1" bestFit="1" customWidth="1"/>
    <col min="21" max="21" width="4.140625" style="1" bestFit="1" customWidth="1"/>
    <col min="22" max="25" width="3.85546875" style="1" bestFit="1" customWidth="1"/>
    <col min="26" max="26" width="4.140625" style="1" bestFit="1" customWidth="1"/>
    <col min="27" max="33" width="4.42578125" style="1" bestFit="1" customWidth="1"/>
    <col min="34" max="34" width="4.28515625" style="1" customWidth="1"/>
    <col min="35" max="35" width="2.5703125" style="1" bestFit="1" customWidth="1"/>
    <col min="36" max="36" width="3" style="1" bestFit="1" customWidth="1"/>
    <col min="37" max="37" width="4.140625" style="1" bestFit="1" customWidth="1"/>
    <col min="38" max="38" width="4.42578125" style="1" bestFit="1" customWidth="1"/>
    <col min="39" max="16384" width="9.140625" style="1"/>
  </cols>
  <sheetData>
    <row r="1" spans="1:38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8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8" x14ac:dyDescent="0.25">
      <c r="A3" s="18" t="s">
        <v>43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5" spans="1:38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3" t="s">
        <v>19</v>
      </c>
      <c r="AI5" s="3" t="s">
        <v>15</v>
      </c>
      <c r="AJ5" s="3" t="s">
        <v>14</v>
      </c>
      <c r="AK5" s="3" t="s">
        <v>18</v>
      </c>
      <c r="AL5" s="3" t="s">
        <v>44</v>
      </c>
    </row>
    <row r="6" spans="1:38" x14ac:dyDescent="0.25">
      <c r="A6" s="3">
        <v>1</v>
      </c>
      <c r="B6" s="3" t="s">
        <v>4</v>
      </c>
      <c r="C6" s="4" t="s">
        <v>14</v>
      </c>
      <c r="D6" s="4" t="s">
        <v>15</v>
      </c>
      <c r="E6" s="4" t="s">
        <v>15</v>
      </c>
      <c r="F6" s="4" t="s">
        <v>13</v>
      </c>
      <c r="G6" s="4" t="s">
        <v>18</v>
      </c>
      <c r="H6" s="4" t="s">
        <v>13</v>
      </c>
      <c r="I6" s="4" t="s">
        <v>13</v>
      </c>
      <c r="J6" s="4" t="s">
        <v>13</v>
      </c>
      <c r="K6" s="4" t="s">
        <v>13</v>
      </c>
      <c r="L6" s="4" t="s">
        <v>18</v>
      </c>
      <c r="M6" s="4" t="s">
        <v>13</v>
      </c>
      <c r="N6" s="4" t="s">
        <v>13</v>
      </c>
      <c r="O6" s="4" t="s">
        <v>13</v>
      </c>
      <c r="P6" s="4" t="s">
        <v>14</v>
      </c>
      <c r="Q6" s="4" t="s">
        <v>14</v>
      </c>
      <c r="R6" s="4" t="s">
        <v>18</v>
      </c>
      <c r="S6" s="4" t="s">
        <v>13</v>
      </c>
      <c r="T6" s="4" t="s">
        <v>13</v>
      </c>
      <c r="U6" s="4" t="s">
        <v>13</v>
      </c>
      <c r="V6" s="4" t="s">
        <v>13</v>
      </c>
      <c r="W6" s="4" t="s">
        <v>13</v>
      </c>
      <c r="X6" s="4" t="s">
        <v>13</v>
      </c>
      <c r="Y6" s="4" t="s">
        <v>13</v>
      </c>
      <c r="Z6" s="4" t="s">
        <v>13</v>
      </c>
      <c r="AA6" s="4" t="s">
        <v>18</v>
      </c>
      <c r="AB6" s="4" t="s">
        <v>13</v>
      </c>
      <c r="AC6" s="4" t="s">
        <v>13</v>
      </c>
      <c r="AD6" s="4" t="s">
        <v>14</v>
      </c>
      <c r="AE6" s="4" t="s">
        <v>14</v>
      </c>
      <c r="AF6" s="4" t="s">
        <v>13</v>
      </c>
      <c r="AG6" s="4" t="s">
        <v>13</v>
      </c>
      <c r="AH6" s="4">
        <f t="shared" ref="AH6:AH14" si="0">COUNTIF(C6:AG6,"X")</f>
        <v>20</v>
      </c>
      <c r="AI6" s="4">
        <f t="shared" ref="AI6:AI14" si="1">COUNTIF(C6:AG6,"T")</f>
        <v>2</v>
      </c>
      <c r="AJ6" s="4">
        <f t="shared" ref="AJ6:AJ14" si="2">COUNTIF(C6:AG6,"N")</f>
        <v>5</v>
      </c>
      <c r="AK6" s="4">
        <f>COUNTIF(C6:AG6,"CT")</f>
        <v>4</v>
      </c>
      <c r="AL6" s="3">
        <f>COUNTIF(C6:AG6,"NP")</f>
        <v>0</v>
      </c>
    </row>
    <row r="7" spans="1:38" x14ac:dyDescent="0.25">
      <c r="A7" s="3">
        <v>2</v>
      </c>
      <c r="B7" s="3" t="s">
        <v>5</v>
      </c>
      <c r="C7" s="4" t="s">
        <v>15</v>
      </c>
      <c r="D7" s="4" t="s">
        <v>15</v>
      </c>
      <c r="E7" s="4" t="s">
        <v>14</v>
      </c>
      <c r="F7" s="4" t="s">
        <v>13</v>
      </c>
      <c r="G7" s="4" t="s">
        <v>13</v>
      </c>
      <c r="H7" s="4" t="s">
        <v>18</v>
      </c>
      <c r="I7" s="4" t="s">
        <v>14</v>
      </c>
      <c r="J7" s="4" t="s">
        <v>14</v>
      </c>
      <c r="K7" s="4" t="s">
        <v>13</v>
      </c>
      <c r="L7" s="4" t="s">
        <v>13</v>
      </c>
      <c r="M7" s="4" t="s">
        <v>13</v>
      </c>
      <c r="N7" s="4" t="s">
        <v>18</v>
      </c>
      <c r="O7" s="4" t="s">
        <v>13</v>
      </c>
      <c r="P7" s="4" t="s">
        <v>13</v>
      </c>
      <c r="Q7" s="4" t="s">
        <v>13</v>
      </c>
      <c r="R7" s="4" t="s">
        <v>13</v>
      </c>
      <c r="S7" s="4" t="s">
        <v>13</v>
      </c>
      <c r="T7" s="4" t="s">
        <v>13</v>
      </c>
      <c r="U7" s="4" t="s">
        <v>13</v>
      </c>
      <c r="V7" s="4" t="s">
        <v>13</v>
      </c>
      <c r="W7" s="4" t="s">
        <v>14</v>
      </c>
      <c r="X7" s="4" t="s">
        <v>14</v>
      </c>
      <c r="Y7" s="4" t="s">
        <v>13</v>
      </c>
      <c r="Z7" s="4" t="s">
        <v>13</v>
      </c>
      <c r="AA7" s="4" t="s">
        <v>13</v>
      </c>
      <c r="AB7" s="4" t="s">
        <v>13</v>
      </c>
      <c r="AC7" s="4" t="s">
        <v>13</v>
      </c>
      <c r="AD7" s="4" t="s">
        <v>13</v>
      </c>
      <c r="AE7" s="4" t="s">
        <v>13</v>
      </c>
      <c r="AF7" s="4" t="s">
        <v>13</v>
      </c>
      <c r="AG7" s="4" t="s">
        <v>13</v>
      </c>
      <c r="AH7" s="4">
        <f t="shared" si="0"/>
        <v>22</v>
      </c>
      <c r="AI7" s="4">
        <f t="shared" si="1"/>
        <v>2</v>
      </c>
      <c r="AJ7" s="4">
        <f t="shared" si="2"/>
        <v>5</v>
      </c>
      <c r="AK7" s="4">
        <f t="shared" ref="AK7:AK14" si="3">COUNTIF(C7:AG7,"CT")</f>
        <v>2</v>
      </c>
      <c r="AL7" s="3">
        <f t="shared" ref="AL7:AL14" si="4">COUNTIF(C7:AG7,"NP")</f>
        <v>0</v>
      </c>
    </row>
    <row r="8" spans="1:38" x14ac:dyDescent="0.25">
      <c r="A8" s="3">
        <v>3</v>
      </c>
      <c r="B8" s="3" t="s">
        <v>6</v>
      </c>
      <c r="C8" s="4" t="s">
        <v>15</v>
      </c>
      <c r="D8" s="4" t="s">
        <v>15</v>
      </c>
      <c r="E8" s="4" t="s">
        <v>14</v>
      </c>
      <c r="F8" s="4" t="s">
        <v>13</v>
      </c>
      <c r="G8" s="4" t="s">
        <v>13</v>
      </c>
      <c r="H8" s="4" t="s">
        <v>18</v>
      </c>
      <c r="I8" s="4" t="s">
        <v>14</v>
      </c>
      <c r="J8" s="4" t="s">
        <v>14</v>
      </c>
      <c r="K8" s="4" t="s">
        <v>13</v>
      </c>
      <c r="L8" s="4" t="s">
        <v>13</v>
      </c>
      <c r="M8" s="4" t="s">
        <v>13</v>
      </c>
      <c r="N8" s="4" t="s">
        <v>18</v>
      </c>
      <c r="O8" s="4" t="s">
        <v>13</v>
      </c>
      <c r="P8" s="4" t="s">
        <v>13</v>
      </c>
      <c r="Q8" s="4" t="s">
        <v>13</v>
      </c>
      <c r="R8" s="4" t="s">
        <v>13</v>
      </c>
      <c r="S8" s="4" t="s">
        <v>13</v>
      </c>
      <c r="T8" s="4" t="s">
        <v>13</v>
      </c>
      <c r="U8" s="4" t="s">
        <v>18</v>
      </c>
      <c r="V8" s="4" t="s">
        <v>13</v>
      </c>
      <c r="W8" s="4" t="s">
        <v>14</v>
      </c>
      <c r="X8" s="4" t="s">
        <v>14</v>
      </c>
      <c r="Y8" s="4" t="s">
        <v>13</v>
      </c>
      <c r="Z8" s="4" t="s">
        <v>18</v>
      </c>
      <c r="AA8" s="4" t="s">
        <v>44</v>
      </c>
      <c r="AB8" s="4" t="s">
        <v>44</v>
      </c>
      <c r="AC8" s="4" t="s">
        <v>44</v>
      </c>
      <c r="AD8" s="4" t="s">
        <v>44</v>
      </c>
      <c r="AE8" s="4" t="s">
        <v>44</v>
      </c>
      <c r="AF8" s="4" t="s">
        <v>44</v>
      </c>
      <c r="AG8" s="4" t="s">
        <v>44</v>
      </c>
      <c r="AH8" s="4">
        <f t="shared" si="0"/>
        <v>13</v>
      </c>
      <c r="AI8" s="4">
        <f t="shared" si="1"/>
        <v>2</v>
      </c>
      <c r="AJ8" s="4">
        <f t="shared" si="2"/>
        <v>5</v>
      </c>
      <c r="AK8" s="4">
        <f t="shared" si="3"/>
        <v>4</v>
      </c>
      <c r="AL8" s="3">
        <f t="shared" si="4"/>
        <v>7</v>
      </c>
    </row>
    <row r="9" spans="1:38" x14ac:dyDescent="0.25">
      <c r="A9" s="3">
        <v>4</v>
      </c>
      <c r="B9" s="3" t="s">
        <v>7</v>
      </c>
      <c r="C9" s="4" t="s">
        <v>14</v>
      </c>
      <c r="D9" s="4" t="s">
        <v>15</v>
      </c>
      <c r="E9" s="4" t="s">
        <v>15</v>
      </c>
      <c r="F9" s="4" t="s">
        <v>13</v>
      </c>
      <c r="G9" s="4" t="s">
        <v>18</v>
      </c>
      <c r="H9" s="4" t="s">
        <v>13</v>
      </c>
      <c r="I9" s="4" t="s">
        <v>13</v>
      </c>
      <c r="J9" s="4" t="s">
        <v>13</v>
      </c>
      <c r="K9" s="4" t="s">
        <v>13</v>
      </c>
      <c r="L9" s="4" t="s">
        <v>18</v>
      </c>
      <c r="M9" s="4" t="s">
        <v>13</v>
      </c>
      <c r="N9" s="4" t="s">
        <v>13</v>
      </c>
      <c r="O9" s="4" t="s">
        <v>13</v>
      </c>
      <c r="P9" s="4" t="s">
        <v>14</v>
      </c>
      <c r="Q9" s="4" t="s">
        <v>14</v>
      </c>
      <c r="R9" s="4" t="s">
        <v>13</v>
      </c>
      <c r="S9" s="4" t="s">
        <v>13</v>
      </c>
      <c r="T9" s="4" t="s">
        <v>13</v>
      </c>
      <c r="U9" s="4" t="s">
        <v>18</v>
      </c>
      <c r="V9" s="4" t="s">
        <v>13</v>
      </c>
      <c r="W9" s="4" t="s">
        <v>13</v>
      </c>
      <c r="X9" s="4" t="s">
        <v>13</v>
      </c>
      <c r="Y9" s="4" t="s">
        <v>13</v>
      </c>
      <c r="Z9" s="4" t="s">
        <v>13</v>
      </c>
      <c r="AA9" s="4" t="s">
        <v>13</v>
      </c>
      <c r="AB9" s="4" t="s">
        <v>13</v>
      </c>
      <c r="AC9" s="4" t="s">
        <v>13</v>
      </c>
      <c r="AD9" s="4" t="s">
        <v>14</v>
      </c>
      <c r="AE9" s="4" t="s">
        <v>14</v>
      </c>
      <c r="AF9" s="4" t="s">
        <v>18</v>
      </c>
      <c r="AG9" s="4" t="s">
        <v>13</v>
      </c>
      <c r="AH9" s="4">
        <f t="shared" si="0"/>
        <v>20</v>
      </c>
      <c r="AI9" s="4">
        <f t="shared" si="1"/>
        <v>2</v>
      </c>
      <c r="AJ9" s="4">
        <f t="shared" si="2"/>
        <v>5</v>
      </c>
      <c r="AK9" s="4">
        <f t="shared" si="3"/>
        <v>4</v>
      </c>
      <c r="AL9" s="3">
        <f t="shared" si="4"/>
        <v>0</v>
      </c>
    </row>
    <row r="10" spans="1:38" x14ac:dyDescent="0.25">
      <c r="A10" s="3">
        <v>5</v>
      </c>
      <c r="B10" s="3" t="s">
        <v>8</v>
      </c>
      <c r="C10" s="4" t="s">
        <v>15</v>
      </c>
      <c r="D10" s="4" t="s">
        <v>14</v>
      </c>
      <c r="E10" s="4" t="s">
        <v>15</v>
      </c>
      <c r="F10" s="4" t="s">
        <v>13</v>
      </c>
      <c r="G10" s="4" t="s">
        <v>18</v>
      </c>
      <c r="H10" s="4" t="s">
        <v>13</v>
      </c>
      <c r="I10" s="4" t="s">
        <v>13</v>
      </c>
      <c r="J10" s="4" t="s">
        <v>13</v>
      </c>
      <c r="K10" s="4" t="s">
        <v>13</v>
      </c>
      <c r="L10" s="4" t="s">
        <v>18</v>
      </c>
      <c r="M10" s="4" t="s">
        <v>13</v>
      </c>
      <c r="N10" s="4" t="s">
        <v>13</v>
      </c>
      <c r="O10" s="4" t="s">
        <v>13</v>
      </c>
      <c r="P10" s="4" t="s">
        <v>14</v>
      </c>
      <c r="Q10" s="4" t="s">
        <v>14</v>
      </c>
      <c r="R10" s="4" t="s">
        <v>18</v>
      </c>
      <c r="S10" s="4" t="s">
        <v>13</v>
      </c>
      <c r="T10" s="4" t="s">
        <v>13</v>
      </c>
      <c r="U10" s="4" t="s">
        <v>13</v>
      </c>
      <c r="V10" s="4" t="s">
        <v>13</v>
      </c>
      <c r="W10" s="4" t="s">
        <v>13</v>
      </c>
      <c r="X10" s="4" t="s">
        <v>13</v>
      </c>
      <c r="Y10" s="4" t="s">
        <v>13</v>
      </c>
      <c r="Z10" s="4" t="s">
        <v>13</v>
      </c>
      <c r="AA10" s="4" t="s">
        <v>18</v>
      </c>
      <c r="AB10" s="4" t="s">
        <v>13</v>
      </c>
      <c r="AC10" s="4" t="s">
        <v>13</v>
      </c>
      <c r="AD10" s="4" t="s">
        <v>14</v>
      </c>
      <c r="AE10" s="4" t="s">
        <v>14</v>
      </c>
      <c r="AF10" s="4" t="s">
        <v>13</v>
      </c>
      <c r="AG10" s="4" t="s">
        <v>13</v>
      </c>
      <c r="AH10" s="4">
        <f t="shared" si="0"/>
        <v>20</v>
      </c>
      <c r="AI10" s="4">
        <f t="shared" si="1"/>
        <v>2</v>
      </c>
      <c r="AJ10" s="4">
        <f t="shared" si="2"/>
        <v>5</v>
      </c>
      <c r="AK10" s="4">
        <f t="shared" si="3"/>
        <v>4</v>
      </c>
      <c r="AL10" s="3">
        <f t="shared" si="4"/>
        <v>0</v>
      </c>
    </row>
    <row r="11" spans="1:38" x14ac:dyDescent="0.25">
      <c r="A11" s="3">
        <v>6</v>
      </c>
      <c r="B11" s="3" t="s">
        <v>9</v>
      </c>
      <c r="C11" s="4" t="s">
        <v>14</v>
      </c>
      <c r="D11" s="4" t="s">
        <v>15</v>
      </c>
      <c r="E11" s="4" t="s">
        <v>15</v>
      </c>
      <c r="F11" s="4" t="s">
        <v>13</v>
      </c>
      <c r="G11" s="4" t="s">
        <v>18</v>
      </c>
      <c r="H11" s="4" t="s">
        <v>13</v>
      </c>
      <c r="I11" s="4" t="s">
        <v>13</v>
      </c>
      <c r="J11" s="4" t="s">
        <v>13</v>
      </c>
      <c r="K11" s="4" t="s">
        <v>13</v>
      </c>
      <c r="L11" s="4" t="s">
        <v>18</v>
      </c>
      <c r="M11" s="4" t="s">
        <v>13</v>
      </c>
      <c r="N11" s="4" t="s">
        <v>13</v>
      </c>
      <c r="O11" s="4" t="s">
        <v>13</v>
      </c>
      <c r="P11" s="4" t="s">
        <v>14</v>
      </c>
      <c r="Q11" s="4" t="s">
        <v>14</v>
      </c>
      <c r="R11" s="4" t="s">
        <v>18</v>
      </c>
      <c r="S11" s="4" t="s">
        <v>13</v>
      </c>
      <c r="T11" s="4" t="s">
        <v>13</v>
      </c>
      <c r="U11" s="4" t="s">
        <v>13</v>
      </c>
      <c r="V11" s="4" t="s">
        <v>13</v>
      </c>
      <c r="W11" s="4" t="s">
        <v>13</v>
      </c>
      <c r="X11" s="4" t="s">
        <v>13</v>
      </c>
      <c r="Y11" s="4" t="s">
        <v>13</v>
      </c>
      <c r="Z11" s="4" t="s">
        <v>13</v>
      </c>
      <c r="AA11" s="4" t="s">
        <v>18</v>
      </c>
      <c r="AB11" s="4" t="s">
        <v>13</v>
      </c>
      <c r="AC11" s="4" t="s">
        <v>13</v>
      </c>
      <c r="AD11" s="4" t="s">
        <v>14</v>
      </c>
      <c r="AE11" s="4" t="s">
        <v>14</v>
      </c>
      <c r="AF11" s="4" t="s">
        <v>13</v>
      </c>
      <c r="AG11" s="4" t="s">
        <v>13</v>
      </c>
      <c r="AH11" s="4">
        <f t="shared" si="0"/>
        <v>20</v>
      </c>
      <c r="AI11" s="4">
        <f t="shared" si="1"/>
        <v>2</v>
      </c>
      <c r="AJ11" s="4">
        <f t="shared" si="2"/>
        <v>5</v>
      </c>
      <c r="AK11" s="4">
        <f t="shared" si="3"/>
        <v>4</v>
      </c>
      <c r="AL11" s="3">
        <f t="shared" si="4"/>
        <v>0</v>
      </c>
    </row>
    <row r="12" spans="1:38" x14ac:dyDescent="0.25">
      <c r="A12" s="3">
        <v>7</v>
      </c>
      <c r="B12" s="3" t="s">
        <v>11</v>
      </c>
      <c r="C12" s="4" t="s">
        <v>15</v>
      </c>
      <c r="D12" s="4" t="s">
        <v>14</v>
      </c>
      <c r="E12" s="4" t="s">
        <v>15</v>
      </c>
      <c r="F12" s="4" t="s">
        <v>13</v>
      </c>
      <c r="G12" s="4" t="s">
        <v>13</v>
      </c>
      <c r="H12" s="4" t="s">
        <v>18</v>
      </c>
      <c r="I12" s="4" t="s">
        <v>14</v>
      </c>
      <c r="J12" s="4" t="s">
        <v>14</v>
      </c>
      <c r="K12" s="4" t="s">
        <v>13</v>
      </c>
      <c r="L12" s="4" t="s">
        <v>13</v>
      </c>
      <c r="M12" s="4" t="s">
        <v>13</v>
      </c>
      <c r="N12" s="4" t="s">
        <v>18</v>
      </c>
      <c r="O12" s="4" t="s">
        <v>13</v>
      </c>
      <c r="P12" s="4" t="s">
        <v>13</v>
      </c>
      <c r="Q12" s="4" t="s">
        <v>13</v>
      </c>
      <c r="R12" s="4" t="s">
        <v>13</v>
      </c>
      <c r="S12" s="4" t="s">
        <v>13</v>
      </c>
      <c r="T12" s="4" t="s">
        <v>13</v>
      </c>
      <c r="U12" s="4" t="s">
        <v>13</v>
      </c>
      <c r="V12" s="4" t="s">
        <v>13</v>
      </c>
      <c r="W12" s="4" t="s">
        <v>14</v>
      </c>
      <c r="X12" s="4" t="s">
        <v>14</v>
      </c>
      <c r="Y12" s="4" t="s">
        <v>13</v>
      </c>
      <c r="Z12" s="4" t="s">
        <v>13</v>
      </c>
      <c r="AA12" s="4" t="s">
        <v>13</v>
      </c>
      <c r="AB12" s="4" t="s">
        <v>13</v>
      </c>
      <c r="AC12" s="4" t="s">
        <v>13</v>
      </c>
      <c r="AD12" s="4" t="s">
        <v>13</v>
      </c>
      <c r="AE12" s="4" t="s">
        <v>13</v>
      </c>
      <c r="AF12" s="4" t="s">
        <v>13</v>
      </c>
      <c r="AG12" s="4" t="s">
        <v>13</v>
      </c>
      <c r="AH12" s="4">
        <f t="shared" si="0"/>
        <v>22</v>
      </c>
      <c r="AI12" s="4">
        <f t="shared" si="1"/>
        <v>2</v>
      </c>
      <c r="AJ12" s="4">
        <f t="shared" si="2"/>
        <v>5</v>
      </c>
      <c r="AK12" s="4">
        <f t="shared" si="3"/>
        <v>2</v>
      </c>
      <c r="AL12" s="3">
        <f t="shared" si="4"/>
        <v>0</v>
      </c>
    </row>
    <row r="13" spans="1:38" x14ac:dyDescent="0.25">
      <c r="A13" s="3">
        <v>8</v>
      </c>
      <c r="B13" s="3" t="s">
        <v>12</v>
      </c>
      <c r="C13" s="4" t="s">
        <v>15</v>
      </c>
      <c r="D13" s="4" t="s">
        <v>14</v>
      </c>
      <c r="E13" s="4" t="s">
        <v>15</v>
      </c>
      <c r="F13" s="4" t="s">
        <v>13</v>
      </c>
      <c r="G13" s="4" t="s">
        <v>13</v>
      </c>
      <c r="H13" s="4" t="s">
        <v>13</v>
      </c>
      <c r="I13" s="4" t="s">
        <v>14</v>
      </c>
      <c r="J13" s="4" t="s">
        <v>14</v>
      </c>
      <c r="K13" s="4" t="s">
        <v>13</v>
      </c>
      <c r="L13" s="4" t="s">
        <v>13</v>
      </c>
      <c r="M13" s="4" t="s">
        <v>13</v>
      </c>
      <c r="N13" s="4" t="s">
        <v>13</v>
      </c>
      <c r="O13" s="4" t="s">
        <v>13</v>
      </c>
      <c r="P13" s="4" t="s">
        <v>13</v>
      </c>
      <c r="Q13" s="4" t="s">
        <v>13</v>
      </c>
      <c r="R13" s="4" t="s">
        <v>13</v>
      </c>
      <c r="S13" s="4" t="s">
        <v>13</v>
      </c>
      <c r="T13" s="4" t="s">
        <v>13</v>
      </c>
      <c r="U13" s="4" t="s">
        <v>13</v>
      </c>
      <c r="V13" s="4" t="s">
        <v>13</v>
      </c>
      <c r="W13" s="4" t="s">
        <v>14</v>
      </c>
      <c r="X13" s="4" t="s">
        <v>14</v>
      </c>
      <c r="Y13" s="4" t="s">
        <v>13</v>
      </c>
      <c r="Z13" s="4" t="s">
        <v>13</v>
      </c>
      <c r="AA13" s="4" t="s">
        <v>13</v>
      </c>
      <c r="AB13" s="4" t="s">
        <v>13</v>
      </c>
      <c r="AC13" s="4" t="s">
        <v>13</v>
      </c>
      <c r="AD13" s="4" t="s">
        <v>13</v>
      </c>
      <c r="AE13" s="4" t="s">
        <v>13</v>
      </c>
      <c r="AF13" s="4" t="s">
        <v>13</v>
      </c>
      <c r="AG13" s="4" t="s">
        <v>13</v>
      </c>
      <c r="AH13" s="4">
        <f t="shared" si="0"/>
        <v>24</v>
      </c>
      <c r="AI13" s="4">
        <f t="shared" si="1"/>
        <v>2</v>
      </c>
      <c r="AJ13" s="4">
        <f t="shared" si="2"/>
        <v>5</v>
      </c>
      <c r="AK13" s="4">
        <f t="shared" si="3"/>
        <v>0</v>
      </c>
      <c r="AL13" s="3">
        <f t="shared" si="4"/>
        <v>0</v>
      </c>
    </row>
    <row r="14" spans="1:38" x14ac:dyDescent="0.25">
      <c r="A14" s="3">
        <v>9</v>
      </c>
      <c r="B14" s="3" t="s">
        <v>20</v>
      </c>
      <c r="C14" s="4" t="s">
        <v>14</v>
      </c>
      <c r="D14" s="4" t="s">
        <v>15</v>
      </c>
      <c r="E14" s="4" t="s">
        <v>15</v>
      </c>
      <c r="F14" s="4" t="s">
        <v>13</v>
      </c>
      <c r="G14" s="4" t="s">
        <v>13</v>
      </c>
      <c r="H14" s="4" t="s">
        <v>18</v>
      </c>
      <c r="I14" s="4" t="s">
        <v>14</v>
      </c>
      <c r="J14" s="4" t="s">
        <v>14</v>
      </c>
      <c r="K14" s="4" t="s">
        <v>13</v>
      </c>
      <c r="L14" s="4" t="s">
        <v>13</v>
      </c>
      <c r="M14" s="4" t="s">
        <v>13</v>
      </c>
      <c r="N14" s="4" t="s">
        <v>18</v>
      </c>
      <c r="O14" s="4" t="s">
        <v>13</v>
      </c>
      <c r="P14" s="4" t="s">
        <v>13</v>
      </c>
      <c r="Q14" s="4" t="s">
        <v>13</v>
      </c>
      <c r="R14" s="4" t="s">
        <v>18</v>
      </c>
      <c r="S14" s="4" t="s">
        <v>44</v>
      </c>
      <c r="T14" s="4" t="s">
        <v>44</v>
      </c>
      <c r="U14" s="4" t="s">
        <v>44</v>
      </c>
      <c r="V14" s="4" t="s">
        <v>44</v>
      </c>
      <c r="W14" s="4" t="s">
        <v>44</v>
      </c>
      <c r="X14" s="4" t="s">
        <v>44</v>
      </c>
      <c r="Y14" s="4" t="s">
        <v>44</v>
      </c>
      <c r="Z14" s="4" t="s">
        <v>44</v>
      </c>
      <c r="AA14" s="4" t="s">
        <v>44</v>
      </c>
      <c r="AB14" s="4" t="s">
        <v>44</v>
      </c>
      <c r="AC14" s="4" t="s">
        <v>13</v>
      </c>
      <c r="AD14" s="4" t="s">
        <v>13</v>
      </c>
      <c r="AE14" s="4" t="s">
        <v>13</v>
      </c>
      <c r="AF14" s="4" t="s">
        <v>18</v>
      </c>
      <c r="AG14" s="4" t="s">
        <v>13</v>
      </c>
      <c r="AH14" s="4">
        <f t="shared" si="0"/>
        <v>12</v>
      </c>
      <c r="AI14" s="4">
        <f t="shared" si="1"/>
        <v>2</v>
      </c>
      <c r="AJ14" s="4">
        <f t="shared" si="2"/>
        <v>3</v>
      </c>
      <c r="AK14" s="4">
        <f t="shared" si="3"/>
        <v>4</v>
      </c>
      <c r="AL14" s="3">
        <f t="shared" si="4"/>
        <v>10</v>
      </c>
    </row>
    <row r="17" spans="1:37" x14ac:dyDescent="0.25">
      <c r="A17" s="16" t="s">
        <v>46</v>
      </c>
      <c r="B17" s="16"/>
      <c r="C17" s="16"/>
    </row>
    <row r="18" spans="1:37" x14ac:dyDescent="0.25">
      <c r="A18" s="16" t="s">
        <v>49</v>
      </c>
      <c r="B18" s="16"/>
      <c r="C18" s="16"/>
    </row>
    <row r="19" spans="1:37" x14ac:dyDescent="0.25">
      <c r="A19" s="16" t="s">
        <v>47</v>
      </c>
      <c r="B19" s="16"/>
      <c r="C19" s="16"/>
    </row>
    <row r="20" spans="1:37" x14ac:dyDescent="0.25">
      <c r="A20" s="8" t="s">
        <v>48</v>
      </c>
      <c r="B20" s="8"/>
      <c r="C20" s="8"/>
    </row>
    <row r="21" spans="1:37" x14ac:dyDescent="0.25">
      <c r="A21" s="6" t="s">
        <v>45</v>
      </c>
      <c r="B21" s="6"/>
      <c r="C21" s="6"/>
    </row>
    <row r="22" spans="1:37" x14ac:dyDescent="0.25">
      <c r="A22" s="16" t="s">
        <v>38</v>
      </c>
      <c r="B22" s="16"/>
      <c r="C22" s="16"/>
    </row>
    <row r="23" spans="1:37" s="2" customFormat="1" x14ac:dyDescent="0.25">
      <c r="A23" s="18" t="s">
        <v>16</v>
      </c>
      <c r="B23" s="18"/>
      <c r="C23" s="18"/>
      <c r="T23" s="18"/>
      <c r="U23" s="18"/>
      <c r="V23" s="18"/>
      <c r="W23" s="18"/>
      <c r="X23" s="18"/>
      <c r="Y23" s="18"/>
      <c r="AC23" s="18" t="s">
        <v>17</v>
      </c>
      <c r="AD23" s="18"/>
      <c r="AE23" s="18"/>
      <c r="AF23" s="18"/>
      <c r="AG23" s="18"/>
      <c r="AH23" s="18"/>
      <c r="AI23" s="18"/>
      <c r="AJ23" s="18"/>
      <c r="AK23" s="18"/>
    </row>
    <row r="27" spans="1:37" s="2" customFormat="1" x14ac:dyDescent="0.25">
      <c r="A27" s="18" t="s">
        <v>7</v>
      </c>
      <c r="B27" s="18"/>
      <c r="C27" s="18"/>
      <c r="T27" s="18"/>
      <c r="U27" s="18"/>
      <c r="V27" s="18"/>
      <c r="W27" s="18"/>
      <c r="X27" s="18"/>
      <c r="Y27" s="18"/>
      <c r="AC27" s="18" t="s">
        <v>4</v>
      </c>
      <c r="AD27" s="18"/>
      <c r="AE27" s="18"/>
      <c r="AF27" s="18"/>
      <c r="AG27" s="18"/>
      <c r="AH27" s="18"/>
      <c r="AI27" s="18"/>
      <c r="AJ27" s="18"/>
      <c r="AK27" s="18"/>
    </row>
  </sheetData>
  <mergeCells count="13">
    <mergeCell ref="A19:C19"/>
    <mergeCell ref="A1:I1"/>
    <mergeCell ref="A2:I2"/>
    <mergeCell ref="A3:AK3"/>
    <mergeCell ref="A17:C17"/>
    <mergeCell ref="A18:C18"/>
    <mergeCell ref="AC23:AK23"/>
    <mergeCell ref="AC27:AK27"/>
    <mergeCell ref="A22:C22"/>
    <mergeCell ref="A23:C23"/>
    <mergeCell ref="T23:Y23"/>
    <mergeCell ref="A27:C27"/>
    <mergeCell ref="T27:Y27"/>
  </mergeCells>
  <pageMargins left="0.7" right="0.2" top="0.75" bottom="0.75" header="0.3" footer="0.3"/>
  <pageSetup paperSize="9" scale="8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workbookViewId="0">
      <selection activeCell="AG19" sqref="AG19"/>
    </sheetView>
  </sheetViews>
  <sheetFormatPr defaultRowHeight="16.5" x14ac:dyDescent="0.25"/>
  <cols>
    <col min="1" max="1" width="5.140625" style="1" bestFit="1" customWidth="1"/>
    <col min="2" max="2" width="21.42578125" style="1" bestFit="1" customWidth="1"/>
    <col min="3" max="5" width="4.42578125" style="1" bestFit="1" customWidth="1"/>
    <col min="6" max="6" width="3" style="1" bestFit="1" customWidth="1"/>
    <col min="7" max="8" width="4.140625" style="1" bestFit="1" customWidth="1"/>
    <col min="9" max="11" width="3" style="1" bestFit="1" customWidth="1"/>
    <col min="12" max="12" width="4.140625" style="1" bestFit="1" customWidth="1"/>
    <col min="13" max="13" width="3.85546875" style="1" bestFit="1" customWidth="1"/>
    <col min="14" max="14" width="4.140625" style="1" bestFit="1" customWidth="1"/>
    <col min="15" max="17" width="3.85546875" style="1" bestFit="1" customWidth="1"/>
    <col min="18" max="18" width="4.140625" style="1" bestFit="1" customWidth="1"/>
    <col min="19" max="20" width="3.85546875" style="1" bestFit="1" customWidth="1"/>
    <col min="21" max="21" width="4.140625" style="1" bestFit="1" customWidth="1"/>
    <col min="22" max="25" width="3.85546875" style="1" bestFit="1" customWidth="1"/>
    <col min="26" max="26" width="4.140625" style="1" bestFit="1" customWidth="1"/>
    <col min="27" max="32" width="4.42578125" style="1" bestFit="1" customWidth="1"/>
    <col min="33" max="33" width="4.28515625" style="1" customWidth="1"/>
    <col min="34" max="34" width="2.5703125" style="1" bestFit="1" customWidth="1"/>
    <col min="35" max="35" width="3" style="1" bestFit="1" customWidth="1"/>
    <col min="36" max="36" width="4.140625" style="1" bestFit="1" customWidth="1"/>
    <col min="37" max="37" width="4.42578125" style="1" bestFit="1" customWidth="1"/>
    <col min="38" max="16384" width="9.140625" style="1"/>
  </cols>
  <sheetData>
    <row r="1" spans="1:37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7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7" x14ac:dyDescent="0.25">
      <c r="A3" s="18" t="s">
        <v>50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5" spans="1:37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10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 t="s">
        <v>19</v>
      </c>
      <c r="AH5" s="3" t="s">
        <v>15</v>
      </c>
      <c r="AI5" s="3" t="s">
        <v>14</v>
      </c>
      <c r="AJ5" s="3" t="s">
        <v>18</v>
      </c>
      <c r="AK5" s="3" t="s">
        <v>44</v>
      </c>
    </row>
    <row r="6" spans="1:37" x14ac:dyDescent="0.25">
      <c r="A6" s="3">
        <v>1</v>
      </c>
      <c r="B6" s="3" t="s">
        <v>4</v>
      </c>
      <c r="C6" s="4" t="s">
        <v>18</v>
      </c>
      <c r="D6" s="4" t="s">
        <v>13</v>
      </c>
      <c r="E6" s="4" t="s">
        <v>13</v>
      </c>
      <c r="F6" s="4" t="s">
        <v>13</v>
      </c>
      <c r="G6" s="4" t="s">
        <v>13</v>
      </c>
      <c r="H6" s="9" t="s">
        <v>13</v>
      </c>
      <c r="I6" s="9" t="s">
        <v>13</v>
      </c>
      <c r="J6" s="9" t="s">
        <v>13</v>
      </c>
      <c r="K6" s="9" t="s">
        <v>13</v>
      </c>
      <c r="L6" s="9" t="s">
        <v>18</v>
      </c>
      <c r="M6" s="9" t="s">
        <v>14</v>
      </c>
      <c r="N6" s="9" t="s">
        <v>14</v>
      </c>
      <c r="O6" s="9" t="s">
        <v>13</v>
      </c>
      <c r="P6" s="9" t="s">
        <v>13</v>
      </c>
      <c r="Q6" s="9" t="s">
        <v>13</v>
      </c>
      <c r="R6" s="9" t="s">
        <v>13</v>
      </c>
      <c r="S6" s="9" t="s">
        <v>13</v>
      </c>
      <c r="T6" s="9" t="s">
        <v>13</v>
      </c>
      <c r="U6" s="9" t="s">
        <v>13</v>
      </c>
      <c r="V6" s="9" t="s">
        <v>13</v>
      </c>
      <c r="W6" s="9" t="s">
        <v>13</v>
      </c>
      <c r="X6" s="9" t="s">
        <v>13</v>
      </c>
      <c r="Y6" s="9" t="s">
        <v>13</v>
      </c>
      <c r="Z6" s="9" t="s">
        <v>13</v>
      </c>
      <c r="AA6" s="9" t="s">
        <v>14</v>
      </c>
      <c r="AB6" s="9" t="s">
        <v>14</v>
      </c>
      <c r="AC6" s="9" t="s">
        <v>13</v>
      </c>
      <c r="AD6" s="9" t="s">
        <v>13</v>
      </c>
      <c r="AE6" s="9" t="s">
        <v>13</v>
      </c>
      <c r="AF6" s="9" t="s">
        <v>13</v>
      </c>
      <c r="AG6" s="4">
        <f t="shared" ref="AG6:AG14" si="0">COUNTIF(C6:AF6,"X")</f>
        <v>24</v>
      </c>
      <c r="AH6" s="4">
        <f t="shared" ref="AH6:AH14" si="1">COUNTIF(C6:AF6,"T")</f>
        <v>0</v>
      </c>
      <c r="AI6" s="4">
        <f t="shared" ref="AI6:AI14" si="2">COUNTIF(C6:AF6,"N")</f>
        <v>4</v>
      </c>
      <c r="AJ6" s="4">
        <f t="shared" ref="AJ6:AJ14" si="3">COUNTIF(C6:AF6,"CT")</f>
        <v>2</v>
      </c>
      <c r="AK6" s="3">
        <f t="shared" ref="AK6:AK14" si="4">COUNTIF(C6:AF6,"NP")</f>
        <v>0</v>
      </c>
    </row>
    <row r="7" spans="1:37" x14ac:dyDescent="0.25">
      <c r="A7" s="3">
        <v>2</v>
      </c>
      <c r="B7" s="3" t="s">
        <v>5</v>
      </c>
      <c r="C7" s="4" t="s">
        <v>13</v>
      </c>
      <c r="D7" s="4" t="s">
        <v>18</v>
      </c>
      <c r="E7" s="4" t="s">
        <v>13</v>
      </c>
      <c r="F7" s="4" t="s">
        <v>14</v>
      </c>
      <c r="G7" s="4" t="s">
        <v>14</v>
      </c>
      <c r="H7" s="9" t="s">
        <v>18</v>
      </c>
      <c r="I7" s="9" t="s">
        <v>13</v>
      </c>
      <c r="J7" s="9" t="s">
        <v>13</v>
      </c>
      <c r="K7" s="9" t="s">
        <v>13</v>
      </c>
      <c r="L7" s="9" t="s">
        <v>13</v>
      </c>
      <c r="M7" s="9" t="s">
        <v>13</v>
      </c>
      <c r="N7" s="9" t="s">
        <v>13</v>
      </c>
      <c r="O7" s="9" t="s">
        <v>13</v>
      </c>
      <c r="P7" s="9" t="s">
        <v>13</v>
      </c>
      <c r="Q7" s="9" t="s">
        <v>13</v>
      </c>
      <c r="R7" s="9" t="s">
        <v>13</v>
      </c>
      <c r="S7" s="9" t="s">
        <v>13</v>
      </c>
      <c r="T7" s="9" t="s">
        <v>14</v>
      </c>
      <c r="U7" s="9" t="s">
        <v>14</v>
      </c>
      <c r="V7" s="9" t="s">
        <v>13</v>
      </c>
      <c r="W7" s="9" t="s">
        <v>18</v>
      </c>
      <c r="X7" s="9" t="s">
        <v>13</v>
      </c>
      <c r="Y7" s="9" t="s">
        <v>13</v>
      </c>
      <c r="Z7" s="9" t="s">
        <v>13</v>
      </c>
      <c r="AA7" s="9" t="s">
        <v>13</v>
      </c>
      <c r="AB7" s="9" t="s">
        <v>13</v>
      </c>
      <c r="AC7" s="9" t="s">
        <v>13</v>
      </c>
      <c r="AD7" s="9" t="s">
        <v>13</v>
      </c>
      <c r="AE7" s="9" t="s">
        <v>13</v>
      </c>
      <c r="AF7" s="9" t="s">
        <v>18</v>
      </c>
      <c r="AG7" s="4">
        <f t="shared" si="0"/>
        <v>22</v>
      </c>
      <c r="AH7" s="4">
        <f t="shared" si="1"/>
        <v>0</v>
      </c>
      <c r="AI7" s="4">
        <f t="shared" si="2"/>
        <v>4</v>
      </c>
      <c r="AJ7" s="4">
        <f t="shared" si="3"/>
        <v>4</v>
      </c>
      <c r="AK7" s="3">
        <f t="shared" si="4"/>
        <v>0</v>
      </c>
    </row>
    <row r="8" spans="1:37" x14ac:dyDescent="0.25">
      <c r="A8" s="3">
        <v>3</v>
      </c>
      <c r="B8" s="3" t="s">
        <v>6</v>
      </c>
      <c r="C8" s="4" t="s">
        <v>44</v>
      </c>
      <c r="D8" s="4" t="s">
        <v>44</v>
      </c>
      <c r="E8" s="4" t="s">
        <v>44</v>
      </c>
      <c r="F8" s="4" t="s">
        <v>14</v>
      </c>
      <c r="G8" s="4" t="s">
        <v>14</v>
      </c>
      <c r="H8" s="9" t="s">
        <v>13</v>
      </c>
      <c r="I8" s="9" t="s">
        <v>13</v>
      </c>
      <c r="J8" s="9" t="s">
        <v>13</v>
      </c>
      <c r="K8" s="9" t="s">
        <v>13</v>
      </c>
      <c r="L8" s="9" t="s">
        <v>13</v>
      </c>
      <c r="M8" s="9" t="s">
        <v>13</v>
      </c>
      <c r="N8" s="9" t="s">
        <v>13</v>
      </c>
      <c r="O8" s="9" t="s">
        <v>18</v>
      </c>
      <c r="P8" s="9" t="s">
        <v>13</v>
      </c>
      <c r="Q8" s="9" t="s">
        <v>13</v>
      </c>
      <c r="R8" s="9" t="s">
        <v>13</v>
      </c>
      <c r="S8" s="9" t="s">
        <v>13</v>
      </c>
      <c r="T8" s="9" t="s">
        <v>14</v>
      </c>
      <c r="U8" s="9" t="s">
        <v>14</v>
      </c>
      <c r="V8" s="9" t="s">
        <v>13</v>
      </c>
      <c r="W8" s="9" t="s">
        <v>18</v>
      </c>
      <c r="X8" s="9" t="s">
        <v>13</v>
      </c>
      <c r="Y8" s="9" t="s">
        <v>13</v>
      </c>
      <c r="Z8" s="9" t="s">
        <v>18</v>
      </c>
      <c r="AA8" s="9" t="s">
        <v>13</v>
      </c>
      <c r="AB8" s="9" t="s">
        <v>13</v>
      </c>
      <c r="AC8" s="9" t="s">
        <v>13</v>
      </c>
      <c r="AD8" s="9" t="s">
        <v>13</v>
      </c>
      <c r="AE8" s="9" t="s">
        <v>13</v>
      </c>
      <c r="AF8" s="9" t="s">
        <v>18</v>
      </c>
      <c r="AG8" s="4">
        <f t="shared" si="0"/>
        <v>19</v>
      </c>
      <c r="AH8" s="4">
        <f t="shared" si="1"/>
        <v>0</v>
      </c>
      <c r="AI8" s="4">
        <f t="shared" si="2"/>
        <v>4</v>
      </c>
      <c r="AJ8" s="4">
        <f t="shared" si="3"/>
        <v>4</v>
      </c>
      <c r="AK8" s="3">
        <f t="shared" si="4"/>
        <v>3</v>
      </c>
    </row>
    <row r="9" spans="1:37" x14ac:dyDescent="0.25">
      <c r="A9" s="3">
        <v>4</v>
      </c>
      <c r="B9" s="3" t="s">
        <v>7</v>
      </c>
      <c r="C9" s="4" t="s">
        <v>13</v>
      </c>
      <c r="D9" s="4" t="s">
        <v>18</v>
      </c>
      <c r="E9" s="4" t="s">
        <v>13</v>
      </c>
      <c r="F9" s="4" t="s">
        <v>13</v>
      </c>
      <c r="G9" s="4" t="s">
        <v>13</v>
      </c>
      <c r="H9" s="9" t="s">
        <v>13</v>
      </c>
      <c r="I9" s="9" t="s">
        <v>13</v>
      </c>
      <c r="J9" s="9" t="s">
        <v>18</v>
      </c>
      <c r="K9" s="9" t="s">
        <v>13</v>
      </c>
      <c r="L9" s="9" t="s">
        <v>13</v>
      </c>
      <c r="M9" s="9" t="s">
        <v>14</v>
      </c>
      <c r="N9" s="9" t="s">
        <v>14</v>
      </c>
      <c r="O9" s="9" t="s">
        <v>18</v>
      </c>
      <c r="P9" s="9" t="s">
        <v>13</v>
      </c>
      <c r="Q9" s="9" t="s">
        <v>13</v>
      </c>
      <c r="R9" s="9" t="s">
        <v>13</v>
      </c>
      <c r="S9" s="9" t="s">
        <v>13</v>
      </c>
      <c r="T9" s="9" t="s">
        <v>13</v>
      </c>
      <c r="U9" s="9" t="s">
        <v>13</v>
      </c>
      <c r="V9" s="9" t="s">
        <v>13</v>
      </c>
      <c r="W9" s="9" t="s">
        <v>13</v>
      </c>
      <c r="X9" s="9" t="s">
        <v>13</v>
      </c>
      <c r="Y9" s="9" t="s">
        <v>13</v>
      </c>
      <c r="Z9" s="9" t="s">
        <v>18</v>
      </c>
      <c r="AA9" s="9" t="s">
        <v>14</v>
      </c>
      <c r="AB9" s="9" t="s">
        <v>14</v>
      </c>
      <c r="AC9" s="9" t="s">
        <v>13</v>
      </c>
      <c r="AD9" s="9" t="s">
        <v>13</v>
      </c>
      <c r="AE9" s="9" t="s">
        <v>13</v>
      </c>
      <c r="AF9" s="9" t="s">
        <v>13</v>
      </c>
      <c r="AG9" s="4">
        <f t="shared" si="0"/>
        <v>22</v>
      </c>
      <c r="AH9" s="4">
        <f t="shared" si="1"/>
        <v>0</v>
      </c>
      <c r="AI9" s="4">
        <f t="shared" si="2"/>
        <v>4</v>
      </c>
      <c r="AJ9" s="4">
        <f t="shared" si="3"/>
        <v>4</v>
      </c>
      <c r="AK9" s="3">
        <f t="shared" si="4"/>
        <v>0</v>
      </c>
    </row>
    <row r="10" spans="1:37" x14ac:dyDescent="0.25">
      <c r="A10" s="3">
        <v>5</v>
      </c>
      <c r="B10" s="3" t="s">
        <v>8</v>
      </c>
      <c r="C10" s="4" t="s">
        <v>13</v>
      </c>
      <c r="D10" s="4" t="s">
        <v>18</v>
      </c>
      <c r="E10" s="4" t="s">
        <v>13</v>
      </c>
      <c r="F10" s="4" t="s">
        <v>14</v>
      </c>
      <c r="G10" s="4" t="s">
        <v>14</v>
      </c>
      <c r="H10" s="9" t="s">
        <v>18</v>
      </c>
      <c r="I10" s="9" t="s">
        <v>13</v>
      </c>
      <c r="J10" s="9" t="s">
        <v>13</v>
      </c>
      <c r="K10" s="9" t="s">
        <v>13</v>
      </c>
      <c r="L10" s="9" t="s">
        <v>13</v>
      </c>
      <c r="M10" s="9" t="s">
        <v>13</v>
      </c>
      <c r="N10" s="9" t="s">
        <v>13</v>
      </c>
      <c r="O10" s="9" t="s">
        <v>13</v>
      </c>
      <c r="P10" s="9" t="s">
        <v>13</v>
      </c>
      <c r="Q10" s="9" t="s">
        <v>13</v>
      </c>
      <c r="R10" s="9" t="s">
        <v>13</v>
      </c>
      <c r="S10" s="9" t="s">
        <v>13</v>
      </c>
      <c r="T10" s="9" t="s">
        <v>14</v>
      </c>
      <c r="U10" s="9" t="s">
        <v>14</v>
      </c>
      <c r="V10" s="9" t="s">
        <v>13</v>
      </c>
      <c r="W10" s="9" t="s">
        <v>18</v>
      </c>
      <c r="X10" s="9" t="s">
        <v>13</v>
      </c>
      <c r="Y10" s="9" t="s">
        <v>13</v>
      </c>
      <c r="Z10" s="9" t="s">
        <v>13</v>
      </c>
      <c r="AA10" s="9" t="s">
        <v>13</v>
      </c>
      <c r="AB10" s="9" t="s">
        <v>13</v>
      </c>
      <c r="AC10" s="9" t="s">
        <v>13</v>
      </c>
      <c r="AD10" s="9" t="s">
        <v>13</v>
      </c>
      <c r="AE10" s="9" t="s">
        <v>13</v>
      </c>
      <c r="AF10" s="9" t="s">
        <v>18</v>
      </c>
      <c r="AG10" s="4">
        <f t="shared" si="0"/>
        <v>22</v>
      </c>
      <c r="AH10" s="4">
        <f t="shared" si="1"/>
        <v>0</v>
      </c>
      <c r="AI10" s="4">
        <f t="shared" si="2"/>
        <v>4</v>
      </c>
      <c r="AJ10" s="4">
        <f t="shared" si="3"/>
        <v>4</v>
      </c>
      <c r="AK10" s="3">
        <f t="shared" si="4"/>
        <v>0</v>
      </c>
    </row>
    <row r="11" spans="1:37" x14ac:dyDescent="0.25">
      <c r="A11" s="3">
        <v>6</v>
      </c>
      <c r="B11" s="3" t="s">
        <v>9</v>
      </c>
      <c r="C11" s="4" t="s">
        <v>13</v>
      </c>
      <c r="D11" s="4" t="s">
        <v>18</v>
      </c>
      <c r="E11" s="4" t="s">
        <v>13</v>
      </c>
      <c r="F11" s="4" t="s">
        <v>13</v>
      </c>
      <c r="G11" s="4" t="s">
        <v>13</v>
      </c>
      <c r="H11" s="9" t="s">
        <v>13</v>
      </c>
      <c r="I11" s="9" t="s">
        <v>13</v>
      </c>
      <c r="J11" s="9" t="s">
        <v>18</v>
      </c>
      <c r="K11" s="9" t="s">
        <v>13</v>
      </c>
      <c r="L11" s="9" t="s">
        <v>13</v>
      </c>
      <c r="M11" s="9" t="s">
        <v>14</v>
      </c>
      <c r="N11" s="9" t="s">
        <v>14</v>
      </c>
      <c r="O11" s="9" t="s">
        <v>18</v>
      </c>
      <c r="P11" s="9" t="s">
        <v>13</v>
      </c>
      <c r="Q11" s="9" t="s">
        <v>13</v>
      </c>
      <c r="R11" s="9" t="s">
        <v>13</v>
      </c>
      <c r="S11" s="9" t="s">
        <v>13</v>
      </c>
      <c r="T11" s="9" t="s">
        <v>13</v>
      </c>
      <c r="U11" s="9" t="s">
        <v>13</v>
      </c>
      <c r="V11" s="9" t="s">
        <v>13</v>
      </c>
      <c r="W11" s="9" t="s">
        <v>13</v>
      </c>
      <c r="X11" s="9" t="s">
        <v>13</v>
      </c>
      <c r="Y11" s="9" t="s">
        <v>13</v>
      </c>
      <c r="Z11" s="9" t="s">
        <v>18</v>
      </c>
      <c r="AA11" s="9" t="s">
        <v>14</v>
      </c>
      <c r="AB11" s="9" t="s">
        <v>14</v>
      </c>
      <c r="AC11" s="9" t="s">
        <v>13</v>
      </c>
      <c r="AD11" s="9" t="s">
        <v>13</v>
      </c>
      <c r="AE11" s="9" t="s">
        <v>13</v>
      </c>
      <c r="AF11" s="9" t="s">
        <v>13</v>
      </c>
      <c r="AG11" s="4">
        <f t="shared" si="0"/>
        <v>22</v>
      </c>
      <c r="AH11" s="4">
        <f t="shared" si="1"/>
        <v>0</v>
      </c>
      <c r="AI11" s="4">
        <f t="shared" si="2"/>
        <v>4</v>
      </c>
      <c r="AJ11" s="4">
        <f t="shared" si="3"/>
        <v>4</v>
      </c>
      <c r="AK11" s="3">
        <f t="shared" si="4"/>
        <v>0</v>
      </c>
    </row>
    <row r="12" spans="1:37" x14ac:dyDescent="0.25">
      <c r="A12" s="3">
        <v>7</v>
      </c>
      <c r="B12" s="3" t="s">
        <v>11</v>
      </c>
      <c r="C12" s="4" t="s">
        <v>13</v>
      </c>
      <c r="D12" s="4" t="s">
        <v>13</v>
      </c>
      <c r="E12" s="4" t="s">
        <v>13</v>
      </c>
      <c r="F12" s="4" t="s">
        <v>13</v>
      </c>
      <c r="G12" s="4" t="s">
        <v>13</v>
      </c>
      <c r="H12" s="9" t="s">
        <v>13</v>
      </c>
      <c r="I12" s="9" t="s">
        <v>13</v>
      </c>
      <c r="J12" s="9" t="s">
        <v>13</v>
      </c>
      <c r="K12" s="9" t="s">
        <v>13</v>
      </c>
      <c r="L12" s="9" t="s">
        <v>13</v>
      </c>
      <c r="M12" s="9" t="s">
        <v>14</v>
      </c>
      <c r="N12" s="9" t="s">
        <v>14</v>
      </c>
      <c r="O12" s="9" t="s">
        <v>13</v>
      </c>
      <c r="P12" s="9" t="s">
        <v>13</v>
      </c>
      <c r="Q12" s="9" t="s">
        <v>13</v>
      </c>
      <c r="R12" s="9" t="s">
        <v>13</v>
      </c>
      <c r="S12" s="9" t="s">
        <v>13</v>
      </c>
      <c r="T12" s="9" t="s">
        <v>13</v>
      </c>
      <c r="U12" s="9" t="s">
        <v>13</v>
      </c>
      <c r="V12" s="9" t="s">
        <v>13</v>
      </c>
      <c r="W12" s="9" t="s">
        <v>13</v>
      </c>
      <c r="X12" s="9" t="s">
        <v>13</v>
      </c>
      <c r="Y12" s="9" t="s">
        <v>13</v>
      </c>
      <c r="Z12" s="9" t="s">
        <v>13</v>
      </c>
      <c r="AA12" s="9" t="s">
        <v>14</v>
      </c>
      <c r="AB12" s="9" t="s">
        <v>14</v>
      </c>
      <c r="AC12" s="9" t="s">
        <v>13</v>
      </c>
      <c r="AD12" s="9" t="s">
        <v>13</v>
      </c>
      <c r="AE12" s="9" t="s">
        <v>13</v>
      </c>
      <c r="AF12" s="9" t="s">
        <v>13</v>
      </c>
      <c r="AG12" s="4">
        <f t="shared" si="0"/>
        <v>26</v>
      </c>
      <c r="AH12" s="4">
        <f t="shared" si="1"/>
        <v>0</v>
      </c>
      <c r="AI12" s="4">
        <f t="shared" si="2"/>
        <v>4</v>
      </c>
      <c r="AJ12" s="4">
        <f t="shared" si="3"/>
        <v>0</v>
      </c>
      <c r="AK12" s="3">
        <f t="shared" si="4"/>
        <v>0</v>
      </c>
    </row>
    <row r="13" spans="1:37" x14ac:dyDescent="0.25">
      <c r="A13" s="3">
        <v>8</v>
      </c>
      <c r="B13" s="3" t="s">
        <v>12</v>
      </c>
      <c r="C13" s="4" t="s">
        <v>13</v>
      </c>
      <c r="D13" s="4" t="s">
        <v>18</v>
      </c>
      <c r="E13" s="4" t="s">
        <v>13</v>
      </c>
      <c r="F13" s="4" t="s">
        <v>14</v>
      </c>
      <c r="G13" s="4" t="s">
        <v>14</v>
      </c>
      <c r="H13" s="9" t="s">
        <v>13</v>
      </c>
      <c r="I13" s="9" t="s">
        <v>13</v>
      </c>
      <c r="J13" s="9" t="s">
        <v>18</v>
      </c>
      <c r="K13" s="9" t="s">
        <v>13</v>
      </c>
      <c r="L13" s="9" t="s">
        <v>13</v>
      </c>
      <c r="M13" s="9" t="s">
        <v>13</v>
      </c>
      <c r="N13" s="9" t="s">
        <v>13</v>
      </c>
      <c r="O13" s="9" t="s">
        <v>18</v>
      </c>
      <c r="P13" s="9" t="s">
        <v>13</v>
      </c>
      <c r="Q13" s="9" t="s">
        <v>13</v>
      </c>
      <c r="R13" s="9" t="s">
        <v>13</v>
      </c>
      <c r="S13" s="9" t="s">
        <v>13</v>
      </c>
      <c r="T13" s="9" t="s">
        <v>14</v>
      </c>
      <c r="U13" s="9" t="s">
        <v>14</v>
      </c>
      <c r="V13" s="9" t="s">
        <v>13</v>
      </c>
      <c r="W13" s="9" t="s">
        <v>13</v>
      </c>
      <c r="X13" s="9" t="s">
        <v>13</v>
      </c>
      <c r="Y13" s="9" t="s">
        <v>13</v>
      </c>
      <c r="Z13" s="9" t="s">
        <v>18</v>
      </c>
      <c r="AA13" s="9" t="s">
        <v>13</v>
      </c>
      <c r="AB13" s="9" t="s">
        <v>13</v>
      </c>
      <c r="AC13" s="9" t="s">
        <v>13</v>
      </c>
      <c r="AD13" s="9" t="s">
        <v>13</v>
      </c>
      <c r="AE13" s="9" t="s">
        <v>13</v>
      </c>
      <c r="AF13" s="9" t="s">
        <v>13</v>
      </c>
      <c r="AG13" s="4">
        <f t="shared" si="0"/>
        <v>22</v>
      </c>
      <c r="AH13" s="4">
        <f t="shared" si="1"/>
        <v>0</v>
      </c>
      <c r="AI13" s="4">
        <f t="shared" si="2"/>
        <v>4</v>
      </c>
      <c r="AJ13" s="4">
        <f t="shared" si="3"/>
        <v>4</v>
      </c>
      <c r="AK13" s="3">
        <f t="shared" si="4"/>
        <v>0</v>
      </c>
    </row>
    <row r="14" spans="1:37" x14ac:dyDescent="0.25">
      <c r="A14" s="3">
        <v>9</v>
      </c>
      <c r="B14" s="3" t="s">
        <v>20</v>
      </c>
      <c r="C14" s="4" t="s">
        <v>18</v>
      </c>
      <c r="D14" s="4" t="s">
        <v>13</v>
      </c>
      <c r="E14" s="4" t="s">
        <v>13</v>
      </c>
      <c r="F14" s="4" t="s">
        <v>14</v>
      </c>
      <c r="G14" s="4" t="s">
        <v>14</v>
      </c>
      <c r="H14" s="9" t="s">
        <v>13</v>
      </c>
      <c r="I14" s="9" t="s">
        <v>13</v>
      </c>
      <c r="J14" s="9" t="s">
        <v>13</v>
      </c>
      <c r="K14" s="9" t="s">
        <v>13</v>
      </c>
      <c r="L14" s="9" t="s">
        <v>18</v>
      </c>
      <c r="M14" s="9" t="s">
        <v>13</v>
      </c>
      <c r="N14" s="9" t="s">
        <v>13</v>
      </c>
      <c r="O14" s="9" t="s">
        <v>13</v>
      </c>
      <c r="P14" s="9" t="s">
        <v>13</v>
      </c>
      <c r="Q14" s="9" t="s">
        <v>13</v>
      </c>
      <c r="R14" s="9" t="s">
        <v>13</v>
      </c>
      <c r="S14" s="9" t="s">
        <v>13</v>
      </c>
      <c r="T14" s="9" t="s">
        <v>14</v>
      </c>
      <c r="U14" s="9" t="s">
        <v>14</v>
      </c>
      <c r="V14" s="9" t="s">
        <v>13</v>
      </c>
      <c r="W14" s="9" t="s">
        <v>13</v>
      </c>
      <c r="X14" s="9" t="s">
        <v>13</v>
      </c>
      <c r="Y14" s="9" t="s">
        <v>13</v>
      </c>
      <c r="Z14" s="9" t="s">
        <v>13</v>
      </c>
      <c r="AA14" s="9" t="s">
        <v>13</v>
      </c>
      <c r="AB14" s="9" t="s">
        <v>13</v>
      </c>
      <c r="AC14" s="9" t="s">
        <v>13</v>
      </c>
      <c r="AD14" s="9" t="s">
        <v>13</v>
      </c>
      <c r="AE14" s="9" t="s">
        <v>13</v>
      </c>
      <c r="AF14" s="9" t="s">
        <v>13</v>
      </c>
      <c r="AG14" s="4">
        <f t="shared" si="0"/>
        <v>24</v>
      </c>
      <c r="AH14" s="4">
        <f t="shared" si="1"/>
        <v>0</v>
      </c>
      <c r="AI14" s="4">
        <f t="shared" si="2"/>
        <v>4</v>
      </c>
      <c r="AJ14" s="4">
        <f t="shared" si="3"/>
        <v>2</v>
      </c>
      <c r="AK14" s="3">
        <f t="shared" si="4"/>
        <v>0</v>
      </c>
    </row>
    <row r="17" spans="1:36" x14ac:dyDescent="0.25">
      <c r="A17" s="16" t="s">
        <v>34</v>
      </c>
      <c r="B17" s="16"/>
      <c r="C17" s="16"/>
    </row>
    <row r="18" spans="1:36" x14ac:dyDescent="0.25">
      <c r="A18" s="16" t="s">
        <v>35</v>
      </c>
      <c r="B18" s="16"/>
      <c r="C18" s="16"/>
    </row>
    <row r="19" spans="1:36" x14ac:dyDescent="0.25">
      <c r="A19" s="16" t="s">
        <v>52</v>
      </c>
      <c r="B19" s="16"/>
      <c r="C19" s="16"/>
    </row>
    <row r="20" spans="1:36" x14ac:dyDescent="0.25">
      <c r="A20" s="8" t="s">
        <v>48</v>
      </c>
      <c r="B20" s="8"/>
      <c r="C20" s="8"/>
    </row>
    <row r="21" spans="1:36" x14ac:dyDescent="0.25">
      <c r="A21" s="7" t="s">
        <v>51</v>
      </c>
      <c r="B21" s="7"/>
      <c r="C21" s="7"/>
    </row>
    <row r="22" spans="1:36" x14ac:dyDescent="0.25">
      <c r="A22" s="16" t="s">
        <v>42</v>
      </c>
      <c r="B22" s="16"/>
      <c r="C22" s="16"/>
    </row>
    <row r="23" spans="1:36" s="2" customFormat="1" x14ac:dyDescent="0.25">
      <c r="A23" s="18" t="s">
        <v>16</v>
      </c>
      <c r="B23" s="18"/>
      <c r="C23" s="18"/>
      <c r="T23" s="18"/>
      <c r="U23" s="18"/>
      <c r="V23" s="18"/>
      <c r="W23" s="18"/>
      <c r="X23" s="18"/>
      <c r="Y23" s="18"/>
      <c r="AC23" s="18" t="s">
        <v>17</v>
      </c>
      <c r="AD23" s="18"/>
      <c r="AE23" s="18"/>
      <c r="AF23" s="18"/>
      <c r="AG23" s="18"/>
      <c r="AH23" s="18"/>
      <c r="AI23" s="18"/>
      <c r="AJ23" s="18"/>
    </row>
    <row r="27" spans="1:36" s="2" customFormat="1" x14ac:dyDescent="0.25">
      <c r="A27" s="18" t="s">
        <v>7</v>
      </c>
      <c r="B27" s="18"/>
      <c r="C27" s="18"/>
      <c r="T27" s="18"/>
      <c r="U27" s="18"/>
      <c r="V27" s="18"/>
      <c r="W27" s="18"/>
      <c r="X27" s="18"/>
      <c r="Y27" s="18"/>
      <c r="AC27" s="18" t="s">
        <v>4</v>
      </c>
      <c r="AD27" s="18"/>
      <c r="AE27" s="18"/>
      <c r="AF27" s="18"/>
      <c r="AG27" s="18"/>
      <c r="AH27" s="18"/>
      <c r="AI27" s="18"/>
      <c r="AJ27" s="18"/>
    </row>
  </sheetData>
  <mergeCells count="13">
    <mergeCell ref="A22:C22"/>
    <mergeCell ref="A23:C23"/>
    <mergeCell ref="T23:Y23"/>
    <mergeCell ref="AC23:AJ23"/>
    <mergeCell ref="A27:C27"/>
    <mergeCell ref="T27:Y27"/>
    <mergeCell ref="AC27:AJ27"/>
    <mergeCell ref="A19:C19"/>
    <mergeCell ref="A1:I1"/>
    <mergeCell ref="A2:I2"/>
    <mergeCell ref="A3:AJ3"/>
    <mergeCell ref="A17:C17"/>
    <mergeCell ref="A18:C18"/>
  </mergeCells>
  <pageMargins left="0.2" right="0.2" top="0.75" bottom="0.75" header="0.3" footer="0.3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activeCell="M9" sqref="M9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7" width="3" style="1" bestFit="1" customWidth="1"/>
    <col min="8" max="10" width="4.140625" style="1" bestFit="1" customWidth="1"/>
    <col min="11" max="11" width="3" style="1" bestFit="1" customWidth="1"/>
    <col min="12" max="12" width="3.85546875" style="1" bestFit="1" customWidth="1"/>
    <col min="13" max="13" width="4.140625" style="1" bestFit="1" customWidth="1"/>
    <col min="14" max="19" width="3.85546875" style="1" bestFit="1" customWidth="1"/>
    <col min="20" max="20" width="4.140625" style="1" bestFit="1" customWidth="1"/>
    <col min="21" max="22" width="3.85546875" style="1" bestFit="1" customWidth="1"/>
    <col min="23" max="23" width="4.140625" style="1" bestFit="1" customWidth="1"/>
    <col min="24" max="26" width="3.85546875" style="1" bestFit="1" customWidth="1"/>
    <col min="27" max="31" width="4.140625" style="1" bestFit="1" customWidth="1"/>
    <col min="32" max="33" width="3.85546875" style="1" bestFit="1" customWidth="1"/>
    <col min="34" max="34" width="4.28515625" style="1" customWidth="1"/>
    <col min="35" max="35" width="2.5703125" style="1" bestFit="1" customWidth="1"/>
    <col min="36" max="36" width="3" style="1" bestFit="1" customWidth="1"/>
    <col min="37" max="37" width="4.140625" style="1" bestFit="1" customWidth="1"/>
    <col min="38" max="38" width="4.42578125" style="1" bestFit="1" customWidth="1"/>
    <col min="39" max="16384" width="9.140625" style="1"/>
  </cols>
  <sheetData>
    <row r="1" spans="1:38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8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8" x14ac:dyDescent="0.25">
      <c r="A3" s="18" t="s">
        <v>53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5" spans="1:38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10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3" t="s">
        <v>19</v>
      </c>
      <c r="AI5" s="3" t="s">
        <v>15</v>
      </c>
      <c r="AJ5" s="3" t="s">
        <v>14</v>
      </c>
      <c r="AK5" s="3" t="s">
        <v>18</v>
      </c>
      <c r="AL5" s="3" t="s">
        <v>44</v>
      </c>
    </row>
    <row r="6" spans="1:38" x14ac:dyDescent="0.25">
      <c r="A6" s="3">
        <v>1</v>
      </c>
      <c r="B6" s="3" t="s">
        <v>4</v>
      </c>
      <c r="C6" s="4" t="s">
        <v>13</v>
      </c>
      <c r="D6" s="4" t="s">
        <v>13</v>
      </c>
      <c r="E6" s="4" t="s">
        <v>14</v>
      </c>
      <c r="F6" s="4" t="s">
        <v>13</v>
      </c>
      <c r="G6" s="4" t="s">
        <v>13</v>
      </c>
      <c r="H6" s="4" t="s">
        <v>18</v>
      </c>
      <c r="I6" s="4" t="s">
        <v>18</v>
      </c>
      <c r="J6" s="4" t="s">
        <v>18</v>
      </c>
      <c r="K6" s="4" t="s">
        <v>13</v>
      </c>
      <c r="L6" s="4" t="s">
        <v>13</v>
      </c>
      <c r="M6" s="4" t="s">
        <v>13</v>
      </c>
      <c r="N6" s="4" t="s">
        <v>13</v>
      </c>
      <c r="O6" s="4" t="s">
        <v>13</v>
      </c>
      <c r="P6" s="4" t="s">
        <v>14</v>
      </c>
      <c r="Q6" s="4" t="s">
        <v>14</v>
      </c>
      <c r="R6" s="4" t="s">
        <v>14</v>
      </c>
      <c r="S6" s="4" t="s">
        <v>13</v>
      </c>
      <c r="T6" s="4" t="s">
        <v>13</v>
      </c>
      <c r="U6" s="4" t="s">
        <v>13</v>
      </c>
      <c r="V6" s="4" t="s">
        <v>13</v>
      </c>
      <c r="W6" s="4" t="s">
        <v>13</v>
      </c>
      <c r="X6" s="4" t="s">
        <v>13</v>
      </c>
      <c r="Y6" s="4" t="s">
        <v>13</v>
      </c>
      <c r="Z6" s="4" t="s">
        <v>13</v>
      </c>
      <c r="AA6" s="4" t="s">
        <v>13</v>
      </c>
      <c r="AB6" s="4" t="s">
        <v>13</v>
      </c>
      <c r="AC6" s="4" t="s">
        <v>18</v>
      </c>
      <c r="AD6" s="4" t="s">
        <v>18</v>
      </c>
      <c r="AE6" s="4" t="s">
        <v>18</v>
      </c>
      <c r="AF6" s="4" t="s">
        <v>14</v>
      </c>
      <c r="AG6" s="4" t="s">
        <v>14</v>
      </c>
      <c r="AH6" s="4">
        <f t="shared" ref="AH6:AH14" si="0">COUNTIF(C6:AG6,"X")</f>
        <v>19</v>
      </c>
      <c r="AI6" s="4">
        <f t="shared" ref="AI6:AI14" si="1">COUNTIF(C6:AG6,"T")</f>
        <v>0</v>
      </c>
      <c r="AJ6" s="4">
        <f t="shared" ref="AJ6:AJ14" si="2">COUNTIF(C6:AG6,"N")</f>
        <v>6</v>
      </c>
      <c r="AK6" s="4">
        <f t="shared" ref="AK6:AK14" si="3">COUNTIF(C6:AG6,"CT")</f>
        <v>6</v>
      </c>
      <c r="AL6" s="3">
        <f t="shared" ref="AL6:AL14" si="4">COUNTIF(C6:AG6,"NP")</f>
        <v>0</v>
      </c>
    </row>
    <row r="7" spans="1:38" x14ac:dyDescent="0.25">
      <c r="A7" s="3">
        <v>2</v>
      </c>
      <c r="B7" s="3" t="s">
        <v>54</v>
      </c>
      <c r="C7" s="4" t="s">
        <v>13</v>
      </c>
      <c r="D7" s="4" t="s">
        <v>13</v>
      </c>
      <c r="E7" s="4" t="s">
        <v>13</v>
      </c>
      <c r="F7" s="4" t="s">
        <v>13</v>
      </c>
      <c r="G7" s="4" t="s">
        <v>13</v>
      </c>
      <c r="H7" s="4" t="s">
        <v>13</v>
      </c>
      <c r="I7" s="4" t="s">
        <v>13</v>
      </c>
      <c r="J7" s="4" t="s">
        <v>13</v>
      </c>
      <c r="K7" s="4" t="s">
        <v>14</v>
      </c>
      <c r="L7" s="4" t="s">
        <v>14</v>
      </c>
      <c r="M7" s="4" t="s">
        <v>18</v>
      </c>
      <c r="N7" s="4" t="s">
        <v>13</v>
      </c>
      <c r="O7" s="4" t="s">
        <v>13</v>
      </c>
      <c r="P7" s="4" t="s">
        <v>14</v>
      </c>
      <c r="Q7" s="4" t="s">
        <v>14</v>
      </c>
      <c r="R7" s="4" t="s">
        <v>14</v>
      </c>
      <c r="S7" s="4" t="s">
        <v>13</v>
      </c>
      <c r="T7" s="4" t="s">
        <v>18</v>
      </c>
      <c r="U7" s="4" t="s">
        <v>13</v>
      </c>
      <c r="V7" s="4" t="s">
        <v>13</v>
      </c>
      <c r="W7" s="4" t="s">
        <v>13</v>
      </c>
      <c r="X7" s="4" t="s">
        <v>13</v>
      </c>
      <c r="Y7" s="4" t="s">
        <v>13</v>
      </c>
      <c r="Z7" s="4" t="s">
        <v>14</v>
      </c>
      <c r="AA7" s="4" t="s">
        <v>13</v>
      </c>
      <c r="AB7" s="4" t="s">
        <v>13</v>
      </c>
      <c r="AC7" s="4" t="s">
        <v>13</v>
      </c>
      <c r="AD7" s="4" t="s">
        <v>13</v>
      </c>
      <c r="AE7" s="4" t="s">
        <v>13</v>
      </c>
      <c r="AF7" s="4" t="s">
        <v>13</v>
      </c>
      <c r="AG7" s="4" t="s">
        <v>13</v>
      </c>
      <c r="AH7" s="4">
        <f t="shared" si="0"/>
        <v>23</v>
      </c>
      <c r="AI7" s="4">
        <f t="shared" si="1"/>
        <v>0</v>
      </c>
      <c r="AJ7" s="4">
        <f t="shared" si="2"/>
        <v>6</v>
      </c>
      <c r="AK7" s="4">
        <f t="shared" si="3"/>
        <v>2</v>
      </c>
      <c r="AL7" s="3">
        <f t="shared" si="4"/>
        <v>0</v>
      </c>
    </row>
    <row r="8" spans="1:38" x14ac:dyDescent="0.25">
      <c r="A8" s="3">
        <v>3</v>
      </c>
      <c r="B8" s="3" t="s">
        <v>6</v>
      </c>
      <c r="C8" s="4" t="s">
        <v>13</v>
      </c>
      <c r="D8" s="4" t="s">
        <v>13</v>
      </c>
      <c r="E8" s="4" t="s">
        <v>13</v>
      </c>
      <c r="F8" s="4" t="s">
        <v>13</v>
      </c>
      <c r="G8" s="4" t="s">
        <v>13</v>
      </c>
      <c r="H8" s="4" t="s">
        <v>13</v>
      </c>
      <c r="I8" s="4" t="s">
        <v>13</v>
      </c>
      <c r="J8" s="4" t="s">
        <v>13</v>
      </c>
      <c r="K8" s="4" t="s">
        <v>14</v>
      </c>
      <c r="L8" s="4" t="s">
        <v>14</v>
      </c>
      <c r="M8" s="4" t="s">
        <v>13</v>
      </c>
      <c r="N8" s="4" t="s">
        <v>13</v>
      </c>
      <c r="O8" s="4" t="s">
        <v>13</v>
      </c>
      <c r="P8" s="4" t="s">
        <v>13</v>
      </c>
      <c r="Q8" s="4" t="s">
        <v>13</v>
      </c>
      <c r="R8" s="4" t="s">
        <v>13</v>
      </c>
      <c r="S8" s="4" t="s">
        <v>13</v>
      </c>
      <c r="T8" s="4" t="s">
        <v>18</v>
      </c>
      <c r="U8" s="4" t="s">
        <v>13</v>
      </c>
      <c r="V8" s="4" t="s">
        <v>13</v>
      </c>
      <c r="W8" s="4" t="s">
        <v>13</v>
      </c>
      <c r="X8" s="4" t="s">
        <v>13</v>
      </c>
      <c r="Y8" s="4" t="s">
        <v>14</v>
      </c>
      <c r="Z8" s="4" t="s">
        <v>14</v>
      </c>
      <c r="AA8" s="4" t="s">
        <v>18</v>
      </c>
      <c r="AB8" s="4" t="s">
        <v>13</v>
      </c>
      <c r="AC8" s="4" t="s">
        <v>13</v>
      </c>
      <c r="AD8" s="4" t="s">
        <v>13</v>
      </c>
      <c r="AE8" s="4" t="s">
        <v>13</v>
      </c>
      <c r="AF8" s="4" t="s">
        <v>13</v>
      </c>
      <c r="AG8" s="4" t="s">
        <v>13</v>
      </c>
      <c r="AH8" s="4">
        <f t="shared" si="0"/>
        <v>25</v>
      </c>
      <c r="AI8" s="4">
        <f t="shared" si="1"/>
        <v>0</v>
      </c>
      <c r="AJ8" s="4">
        <f t="shared" si="2"/>
        <v>4</v>
      </c>
      <c r="AK8" s="4">
        <f t="shared" si="3"/>
        <v>2</v>
      </c>
      <c r="AL8" s="3">
        <f t="shared" si="4"/>
        <v>0</v>
      </c>
    </row>
    <row r="9" spans="1:38" x14ac:dyDescent="0.25">
      <c r="A9" s="3">
        <v>4</v>
      </c>
      <c r="B9" s="3" t="s">
        <v>7</v>
      </c>
      <c r="C9" s="4" t="s">
        <v>13</v>
      </c>
      <c r="D9" s="4" t="s">
        <v>13</v>
      </c>
      <c r="E9" s="4" t="s">
        <v>14</v>
      </c>
      <c r="F9" s="4" t="s">
        <v>13</v>
      </c>
      <c r="G9" s="4" t="s">
        <v>13</v>
      </c>
      <c r="H9" s="4" t="s">
        <v>13</v>
      </c>
      <c r="I9" s="4" t="s">
        <v>13</v>
      </c>
      <c r="J9" s="4" t="s">
        <v>13</v>
      </c>
      <c r="K9" s="4" t="s">
        <v>13</v>
      </c>
      <c r="L9" s="4" t="s">
        <v>13</v>
      </c>
      <c r="M9" s="4" t="s">
        <v>18</v>
      </c>
      <c r="N9" s="4" t="s">
        <v>13</v>
      </c>
      <c r="O9" s="4" t="s">
        <v>13</v>
      </c>
      <c r="P9" s="4" t="s">
        <v>13</v>
      </c>
      <c r="Q9" s="4" t="s">
        <v>13</v>
      </c>
      <c r="R9" s="4" t="s">
        <v>13</v>
      </c>
      <c r="S9" s="4" t="s">
        <v>14</v>
      </c>
      <c r="T9" s="4" t="s">
        <v>18</v>
      </c>
      <c r="U9" s="4" t="s">
        <v>13</v>
      </c>
      <c r="V9" s="4" t="s">
        <v>13</v>
      </c>
      <c r="W9" s="4" t="s">
        <v>13</v>
      </c>
      <c r="X9" s="4" t="s">
        <v>13</v>
      </c>
      <c r="Y9" s="4" t="s">
        <v>13</v>
      </c>
      <c r="Z9" s="4" t="s">
        <v>13</v>
      </c>
      <c r="AA9" s="4" t="s">
        <v>13</v>
      </c>
      <c r="AB9" s="4" t="s">
        <v>13</v>
      </c>
      <c r="AC9" s="4" t="s">
        <v>13</v>
      </c>
      <c r="AD9" s="4" t="s">
        <v>13</v>
      </c>
      <c r="AE9" s="4" t="s">
        <v>13</v>
      </c>
      <c r="AF9" s="4" t="s">
        <v>14</v>
      </c>
      <c r="AG9" s="4" t="s">
        <v>14</v>
      </c>
      <c r="AH9" s="4">
        <f t="shared" si="0"/>
        <v>25</v>
      </c>
      <c r="AI9" s="4">
        <f t="shared" si="1"/>
        <v>0</v>
      </c>
      <c r="AJ9" s="4">
        <f t="shared" si="2"/>
        <v>4</v>
      </c>
      <c r="AK9" s="4">
        <f t="shared" si="3"/>
        <v>2</v>
      </c>
      <c r="AL9" s="3">
        <f t="shared" si="4"/>
        <v>0</v>
      </c>
    </row>
    <row r="10" spans="1:38" x14ac:dyDescent="0.25">
      <c r="A10" s="3">
        <v>5</v>
      </c>
      <c r="B10" s="3" t="s">
        <v>8</v>
      </c>
      <c r="C10" s="4" t="s">
        <v>13</v>
      </c>
      <c r="D10" s="4" t="s">
        <v>13</v>
      </c>
      <c r="E10" s="4" t="s">
        <v>14</v>
      </c>
      <c r="F10" s="4" t="s">
        <v>13</v>
      </c>
      <c r="G10" s="4" t="s">
        <v>13</v>
      </c>
      <c r="H10" s="4" t="s">
        <v>13</v>
      </c>
      <c r="I10" s="4" t="s">
        <v>13</v>
      </c>
      <c r="J10" s="4" t="s">
        <v>13</v>
      </c>
      <c r="K10" s="4" t="s">
        <v>14</v>
      </c>
      <c r="L10" s="4" t="s">
        <v>14</v>
      </c>
      <c r="M10" s="4" t="s">
        <v>13</v>
      </c>
      <c r="N10" s="4" t="s">
        <v>13</v>
      </c>
      <c r="O10" s="4" t="s">
        <v>13</v>
      </c>
      <c r="P10" s="4" t="s">
        <v>13</v>
      </c>
      <c r="Q10" s="4" t="s">
        <v>13</v>
      </c>
      <c r="R10" s="4" t="s">
        <v>13</v>
      </c>
      <c r="S10" s="4" t="s">
        <v>14</v>
      </c>
      <c r="T10" s="4" t="s">
        <v>13</v>
      </c>
      <c r="U10" s="4" t="s">
        <v>13</v>
      </c>
      <c r="V10" s="4" t="s">
        <v>13</v>
      </c>
      <c r="W10" s="4" t="s">
        <v>13</v>
      </c>
      <c r="X10" s="4" t="s">
        <v>13</v>
      </c>
      <c r="Y10" s="4" t="s">
        <v>14</v>
      </c>
      <c r="Z10" s="4" t="s">
        <v>14</v>
      </c>
      <c r="AA10" s="4" t="s">
        <v>13</v>
      </c>
      <c r="AB10" s="4" t="s">
        <v>13</v>
      </c>
      <c r="AC10" s="4" t="s">
        <v>13</v>
      </c>
      <c r="AD10" s="4" t="s">
        <v>13</v>
      </c>
      <c r="AE10" s="4" t="s">
        <v>13</v>
      </c>
      <c r="AF10" s="4" t="s">
        <v>13</v>
      </c>
      <c r="AG10" s="4" t="s">
        <v>13</v>
      </c>
      <c r="AH10" s="4">
        <f t="shared" si="0"/>
        <v>25</v>
      </c>
      <c r="AI10" s="4">
        <f t="shared" si="1"/>
        <v>0</v>
      </c>
      <c r="AJ10" s="4">
        <f t="shared" si="2"/>
        <v>6</v>
      </c>
      <c r="AK10" s="4">
        <f t="shared" si="3"/>
        <v>0</v>
      </c>
      <c r="AL10" s="3">
        <f t="shared" si="4"/>
        <v>0</v>
      </c>
    </row>
    <row r="11" spans="1:38" x14ac:dyDescent="0.25">
      <c r="A11" s="3">
        <v>6</v>
      </c>
      <c r="B11" s="3" t="s">
        <v>9</v>
      </c>
      <c r="C11" s="4" t="s">
        <v>13</v>
      </c>
      <c r="D11" s="4" t="s">
        <v>13</v>
      </c>
      <c r="E11" s="4" t="s">
        <v>14</v>
      </c>
      <c r="F11" s="4" t="s">
        <v>13</v>
      </c>
      <c r="G11" s="4" t="s">
        <v>13</v>
      </c>
      <c r="H11" s="4" t="s">
        <v>18</v>
      </c>
      <c r="I11" s="4" t="s">
        <v>18</v>
      </c>
      <c r="J11" s="4" t="s">
        <v>18</v>
      </c>
      <c r="K11" s="4" t="s">
        <v>13</v>
      </c>
      <c r="L11" s="4" t="s">
        <v>13</v>
      </c>
      <c r="M11" s="4" t="s">
        <v>13</v>
      </c>
      <c r="N11" s="4" t="s">
        <v>13</v>
      </c>
      <c r="O11" s="4" t="s">
        <v>13</v>
      </c>
      <c r="P11" s="4" t="s">
        <v>14</v>
      </c>
      <c r="Q11" s="4" t="s">
        <v>14</v>
      </c>
      <c r="R11" s="4" t="s">
        <v>14</v>
      </c>
      <c r="S11" s="4" t="s">
        <v>13</v>
      </c>
      <c r="T11" s="4" t="s">
        <v>13</v>
      </c>
      <c r="U11" s="4" t="s">
        <v>13</v>
      </c>
      <c r="V11" s="4" t="s">
        <v>13</v>
      </c>
      <c r="W11" s="4" t="s">
        <v>13</v>
      </c>
      <c r="X11" s="4" t="s">
        <v>13</v>
      </c>
      <c r="Y11" s="4" t="s">
        <v>13</v>
      </c>
      <c r="Z11" s="4" t="s">
        <v>13</v>
      </c>
      <c r="AA11" s="4" t="s">
        <v>13</v>
      </c>
      <c r="AB11" s="4" t="s">
        <v>13</v>
      </c>
      <c r="AC11" s="4" t="s">
        <v>18</v>
      </c>
      <c r="AD11" s="4" t="s">
        <v>18</v>
      </c>
      <c r="AE11" s="4" t="s">
        <v>18</v>
      </c>
      <c r="AF11" s="4" t="s">
        <v>13</v>
      </c>
      <c r="AG11" s="4" t="s">
        <v>13</v>
      </c>
      <c r="AH11" s="4">
        <f t="shared" si="0"/>
        <v>21</v>
      </c>
      <c r="AI11" s="4">
        <f t="shared" si="1"/>
        <v>0</v>
      </c>
      <c r="AJ11" s="4">
        <f t="shared" si="2"/>
        <v>4</v>
      </c>
      <c r="AK11" s="4">
        <f t="shared" si="3"/>
        <v>6</v>
      </c>
      <c r="AL11" s="3">
        <f t="shared" si="4"/>
        <v>0</v>
      </c>
    </row>
    <row r="12" spans="1:38" x14ac:dyDescent="0.25">
      <c r="A12" s="3">
        <v>7</v>
      </c>
      <c r="B12" s="3" t="s">
        <v>11</v>
      </c>
      <c r="C12" s="4" t="s">
        <v>13</v>
      </c>
      <c r="D12" s="4" t="s">
        <v>14</v>
      </c>
      <c r="E12" s="4" t="s">
        <v>13</v>
      </c>
      <c r="F12" s="4" t="s">
        <v>13</v>
      </c>
      <c r="G12" s="4" t="s">
        <v>13</v>
      </c>
      <c r="H12" s="4" t="s">
        <v>13</v>
      </c>
      <c r="I12" s="4" t="s">
        <v>13</v>
      </c>
      <c r="J12" s="4" t="s">
        <v>13</v>
      </c>
      <c r="K12" s="4" t="s">
        <v>14</v>
      </c>
      <c r="L12" s="4" t="s">
        <v>14</v>
      </c>
      <c r="M12" s="4" t="s">
        <v>13</v>
      </c>
      <c r="N12" s="4" t="s">
        <v>13</v>
      </c>
      <c r="O12" s="4" t="s">
        <v>13</v>
      </c>
      <c r="P12" s="4" t="s">
        <v>14</v>
      </c>
      <c r="Q12" s="4" t="s">
        <v>14</v>
      </c>
      <c r="R12" s="4" t="s">
        <v>14</v>
      </c>
      <c r="S12" s="4" t="s">
        <v>13</v>
      </c>
      <c r="T12" s="4" t="s">
        <v>13</v>
      </c>
      <c r="U12" s="4" t="s">
        <v>13</v>
      </c>
      <c r="V12" s="4" t="s">
        <v>13</v>
      </c>
      <c r="W12" s="4" t="s">
        <v>18</v>
      </c>
      <c r="X12" s="4" t="s">
        <v>13</v>
      </c>
      <c r="Y12" s="4" t="s">
        <v>13</v>
      </c>
      <c r="Z12" s="4" t="s">
        <v>13</v>
      </c>
      <c r="AA12" s="4" t="s">
        <v>13</v>
      </c>
      <c r="AB12" s="4" t="s">
        <v>18</v>
      </c>
      <c r="AC12" s="4" t="s">
        <v>13</v>
      </c>
      <c r="AD12" s="4" t="s">
        <v>13</v>
      </c>
      <c r="AE12" s="4" t="s">
        <v>13</v>
      </c>
      <c r="AF12" s="4" t="s">
        <v>13</v>
      </c>
      <c r="AG12" s="4" t="s">
        <v>13</v>
      </c>
      <c r="AH12" s="4">
        <f t="shared" si="0"/>
        <v>23</v>
      </c>
      <c r="AI12" s="4">
        <f t="shared" si="1"/>
        <v>0</v>
      </c>
      <c r="AJ12" s="4">
        <f t="shared" si="2"/>
        <v>6</v>
      </c>
      <c r="AK12" s="4">
        <f t="shared" si="3"/>
        <v>2</v>
      </c>
      <c r="AL12" s="3">
        <f t="shared" si="4"/>
        <v>0</v>
      </c>
    </row>
    <row r="13" spans="1:38" x14ac:dyDescent="0.25">
      <c r="A13" s="3">
        <v>8</v>
      </c>
      <c r="B13" s="3" t="s">
        <v>12</v>
      </c>
      <c r="C13" s="4" t="s">
        <v>13</v>
      </c>
      <c r="D13" s="4" t="s">
        <v>14</v>
      </c>
      <c r="E13" s="4" t="s">
        <v>13</v>
      </c>
      <c r="F13" s="4" t="s">
        <v>13</v>
      </c>
      <c r="G13" s="4" t="s">
        <v>13</v>
      </c>
      <c r="H13" s="4" t="s">
        <v>13</v>
      </c>
      <c r="I13" s="4" t="s">
        <v>13</v>
      </c>
      <c r="J13" s="4" t="s">
        <v>13</v>
      </c>
      <c r="K13" s="4" t="s">
        <v>13</v>
      </c>
      <c r="L13" s="4" t="s">
        <v>13</v>
      </c>
      <c r="M13" s="4" t="s">
        <v>18</v>
      </c>
      <c r="N13" s="4" t="s">
        <v>13</v>
      </c>
      <c r="O13" s="4" t="s">
        <v>13</v>
      </c>
      <c r="P13" s="4" t="s">
        <v>13</v>
      </c>
      <c r="Q13" s="4" t="s">
        <v>13</v>
      </c>
      <c r="R13" s="4" t="s">
        <v>13</v>
      </c>
      <c r="S13" s="4" t="s">
        <v>14</v>
      </c>
      <c r="T13" s="4" t="s">
        <v>18</v>
      </c>
      <c r="U13" s="4" t="s">
        <v>13</v>
      </c>
      <c r="V13" s="4" t="s">
        <v>13</v>
      </c>
      <c r="W13" s="4" t="s">
        <v>13</v>
      </c>
      <c r="X13" s="4" t="s">
        <v>13</v>
      </c>
      <c r="Y13" s="4" t="s">
        <v>13</v>
      </c>
      <c r="Z13" s="4" t="s">
        <v>13</v>
      </c>
      <c r="AA13" s="4" t="s">
        <v>13</v>
      </c>
      <c r="AB13" s="4" t="s">
        <v>13</v>
      </c>
      <c r="AC13" s="4" t="s">
        <v>13</v>
      </c>
      <c r="AD13" s="4" t="s">
        <v>13</v>
      </c>
      <c r="AE13" s="4" t="s">
        <v>13</v>
      </c>
      <c r="AF13" s="4" t="s">
        <v>14</v>
      </c>
      <c r="AG13" s="4" t="s">
        <v>14</v>
      </c>
      <c r="AH13" s="4">
        <f t="shared" si="0"/>
        <v>25</v>
      </c>
      <c r="AI13" s="4">
        <f t="shared" si="1"/>
        <v>0</v>
      </c>
      <c r="AJ13" s="4">
        <f t="shared" si="2"/>
        <v>4</v>
      </c>
      <c r="AK13" s="4">
        <f t="shared" si="3"/>
        <v>2</v>
      </c>
      <c r="AL13" s="3">
        <f t="shared" si="4"/>
        <v>0</v>
      </c>
    </row>
    <row r="14" spans="1:38" x14ac:dyDescent="0.25">
      <c r="A14" s="3">
        <v>9</v>
      </c>
      <c r="B14" s="3" t="s">
        <v>20</v>
      </c>
      <c r="C14" s="4" t="s">
        <v>13</v>
      </c>
      <c r="D14" s="4" t="s">
        <v>14</v>
      </c>
      <c r="E14" s="4" t="s">
        <v>13</v>
      </c>
      <c r="F14" s="4" t="s">
        <v>13</v>
      </c>
      <c r="G14" s="4" t="s">
        <v>13</v>
      </c>
      <c r="H14" s="4" t="s">
        <v>13</v>
      </c>
      <c r="I14" s="4" t="s">
        <v>13</v>
      </c>
      <c r="J14" s="4" t="s">
        <v>13</v>
      </c>
      <c r="K14" s="4" t="s">
        <v>14</v>
      </c>
      <c r="L14" s="4" t="s">
        <v>14</v>
      </c>
      <c r="M14" s="4" t="s">
        <v>13</v>
      </c>
      <c r="N14" s="4" t="s">
        <v>13</v>
      </c>
      <c r="O14" s="4" t="s">
        <v>13</v>
      </c>
      <c r="P14" s="4" t="s">
        <v>13</v>
      </c>
      <c r="Q14" s="4" t="s">
        <v>13</v>
      </c>
      <c r="R14" s="4" t="s">
        <v>13</v>
      </c>
      <c r="S14" s="4" t="s">
        <v>13</v>
      </c>
      <c r="T14" s="4" t="s">
        <v>18</v>
      </c>
      <c r="U14" s="4" t="s">
        <v>13</v>
      </c>
      <c r="V14" s="4" t="s">
        <v>13</v>
      </c>
      <c r="W14" s="4" t="s">
        <v>14</v>
      </c>
      <c r="X14" s="4" t="s">
        <v>14</v>
      </c>
      <c r="Y14" s="4" t="s">
        <v>14</v>
      </c>
      <c r="Z14" s="4" t="s">
        <v>13</v>
      </c>
      <c r="AA14" s="4" t="s">
        <v>18</v>
      </c>
      <c r="AB14" s="4" t="s">
        <v>13</v>
      </c>
      <c r="AC14" s="4" t="s">
        <v>13</v>
      </c>
      <c r="AD14" s="4" t="s">
        <v>13</v>
      </c>
      <c r="AE14" s="4" t="s">
        <v>13</v>
      </c>
      <c r="AF14" s="4" t="s">
        <v>13</v>
      </c>
      <c r="AG14" s="4" t="s">
        <v>13</v>
      </c>
      <c r="AH14" s="4">
        <f t="shared" si="0"/>
        <v>23</v>
      </c>
      <c r="AI14" s="4">
        <f t="shared" si="1"/>
        <v>0</v>
      </c>
      <c r="AJ14" s="4">
        <f t="shared" si="2"/>
        <v>6</v>
      </c>
      <c r="AK14" s="4">
        <f t="shared" si="3"/>
        <v>2</v>
      </c>
      <c r="AL14" s="3">
        <f t="shared" si="4"/>
        <v>0</v>
      </c>
    </row>
    <row r="17" spans="1:37" x14ac:dyDescent="0.25">
      <c r="A17" s="16" t="s">
        <v>55</v>
      </c>
      <c r="B17" s="16"/>
      <c r="C17" s="16"/>
    </row>
    <row r="18" spans="1:37" x14ac:dyDescent="0.25">
      <c r="A18" s="16" t="s">
        <v>35</v>
      </c>
      <c r="B18" s="16"/>
      <c r="C18" s="16"/>
    </row>
    <row r="19" spans="1:37" x14ac:dyDescent="0.25">
      <c r="A19" s="16" t="s">
        <v>56</v>
      </c>
      <c r="B19" s="16"/>
      <c r="C19" s="16"/>
    </row>
    <row r="20" spans="1:37" x14ac:dyDescent="0.25">
      <c r="A20" s="8" t="s">
        <v>57</v>
      </c>
      <c r="B20" s="8"/>
      <c r="C20" s="8"/>
    </row>
    <row r="21" spans="1:37" x14ac:dyDescent="0.25">
      <c r="A21" s="11" t="s">
        <v>58</v>
      </c>
      <c r="B21" s="11"/>
      <c r="C21" s="11"/>
    </row>
    <row r="22" spans="1:37" x14ac:dyDescent="0.25">
      <c r="A22" s="16" t="s">
        <v>38</v>
      </c>
      <c r="B22" s="16"/>
      <c r="C22" s="16"/>
    </row>
    <row r="23" spans="1:37" s="2" customFormat="1" x14ac:dyDescent="0.25">
      <c r="A23" s="18" t="s">
        <v>16</v>
      </c>
      <c r="B23" s="18"/>
      <c r="C23" s="18"/>
      <c r="T23" s="18"/>
      <c r="U23" s="18"/>
      <c r="V23" s="18"/>
      <c r="W23" s="18"/>
      <c r="X23" s="18"/>
      <c r="Y23" s="18"/>
      <c r="AC23" s="18" t="s">
        <v>17</v>
      </c>
      <c r="AD23" s="18"/>
      <c r="AE23" s="18"/>
      <c r="AF23" s="18"/>
      <c r="AG23" s="18"/>
      <c r="AH23" s="18"/>
      <c r="AI23" s="18"/>
      <c r="AJ23" s="18"/>
      <c r="AK23" s="18"/>
    </row>
    <row r="27" spans="1:37" s="2" customFormat="1" x14ac:dyDescent="0.25">
      <c r="A27" s="18" t="s">
        <v>7</v>
      </c>
      <c r="B27" s="18"/>
      <c r="C27" s="18"/>
      <c r="T27" s="18"/>
      <c r="U27" s="18"/>
      <c r="V27" s="18"/>
      <c r="W27" s="18"/>
      <c r="X27" s="18"/>
      <c r="Y27" s="18"/>
      <c r="AC27" s="18" t="s">
        <v>4</v>
      </c>
      <c r="AD27" s="18"/>
      <c r="AE27" s="18"/>
      <c r="AF27" s="18"/>
      <c r="AG27" s="18"/>
      <c r="AH27" s="18"/>
      <c r="AI27" s="18"/>
      <c r="AJ27" s="18"/>
      <c r="AK27" s="18"/>
    </row>
  </sheetData>
  <mergeCells count="13">
    <mergeCell ref="A19:C19"/>
    <mergeCell ref="A1:I1"/>
    <mergeCell ref="A2:I2"/>
    <mergeCell ref="A3:AK3"/>
    <mergeCell ref="A17:C17"/>
    <mergeCell ref="A18:C18"/>
    <mergeCell ref="A22:C22"/>
    <mergeCell ref="A23:C23"/>
    <mergeCell ref="T23:Y23"/>
    <mergeCell ref="AC23:AK23"/>
    <mergeCell ref="A27:C27"/>
    <mergeCell ref="T27:Y27"/>
    <mergeCell ref="AC27:AK27"/>
  </mergeCells>
  <pageMargins left="0.7" right="0.45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workbookViewId="0">
      <selection activeCell="Q14" sqref="Q14:R14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4" width="4.140625" style="1" bestFit="1" customWidth="1"/>
    <col min="5" max="6" width="3" style="1" bestFit="1" customWidth="1"/>
    <col min="7" max="7" width="4.140625" style="1" bestFit="1" customWidth="1"/>
    <col min="8" max="9" width="3" style="1" bestFit="1" customWidth="1"/>
    <col min="10" max="10" width="4.140625" style="1" bestFit="1" customWidth="1"/>
    <col min="11" max="11" width="3" style="1" bestFit="1" customWidth="1"/>
    <col min="12" max="16" width="3.85546875" style="1" bestFit="1" customWidth="1"/>
    <col min="17" max="21" width="4.7109375" style="1" bestFit="1" customWidth="1"/>
    <col min="22" max="23" width="3.85546875" style="1" bestFit="1" customWidth="1"/>
    <col min="24" max="28" width="4.7109375" style="1" bestFit="1" customWidth="1"/>
    <col min="29" max="30" width="3.85546875" style="1" bestFit="1" customWidth="1"/>
    <col min="31" max="33" width="4.7109375" style="1" bestFit="1" customWidth="1"/>
    <col min="34" max="34" width="4.28515625" style="1" customWidth="1"/>
    <col min="35" max="35" width="2.5703125" style="1" bestFit="1" customWidth="1"/>
    <col min="36" max="36" width="3" style="1" bestFit="1" customWidth="1"/>
    <col min="37" max="37" width="4.140625" style="1" bestFit="1" customWidth="1"/>
    <col min="38" max="38" width="4.7109375" style="1" bestFit="1" customWidth="1"/>
    <col min="39" max="16384" width="9.140625" style="1"/>
  </cols>
  <sheetData>
    <row r="1" spans="1:38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8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8" x14ac:dyDescent="0.25">
      <c r="A3" s="18" t="s">
        <v>59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5" spans="1:38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10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>
        <v>31</v>
      </c>
      <c r="AH5" s="3" t="s">
        <v>19</v>
      </c>
      <c r="AI5" s="3" t="s">
        <v>15</v>
      </c>
      <c r="AJ5" s="3" t="s">
        <v>14</v>
      </c>
      <c r="AK5" s="3" t="s">
        <v>18</v>
      </c>
      <c r="AL5" s="3" t="s">
        <v>60</v>
      </c>
    </row>
    <row r="6" spans="1:38" x14ac:dyDescent="0.25">
      <c r="A6" s="3">
        <v>1</v>
      </c>
      <c r="B6" s="3" t="s">
        <v>4</v>
      </c>
      <c r="C6" s="4" t="s">
        <v>18</v>
      </c>
      <c r="D6" s="4" t="s">
        <v>13</v>
      </c>
      <c r="E6" s="4" t="s">
        <v>13</v>
      </c>
      <c r="F6" s="4" t="s">
        <v>13</v>
      </c>
      <c r="G6" s="4" t="s">
        <v>13</v>
      </c>
      <c r="H6" s="4" t="s">
        <v>13</v>
      </c>
      <c r="I6" s="4" t="s">
        <v>13</v>
      </c>
      <c r="J6" s="4" t="s">
        <v>18</v>
      </c>
      <c r="K6" s="4" t="s">
        <v>13</v>
      </c>
      <c r="L6" s="4" t="s">
        <v>13</v>
      </c>
      <c r="M6" s="4" t="s">
        <v>13</v>
      </c>
      <c r="N6" s="4" t="s">
        <v>13</v>
      </c>
      <c r="O6" s="4" t="s">
        <v>14</v>
      </c>
      <c r="P6" s="4" t="s">
        <v>14</v>
      </c>
      <c r="Q6" s="4" t="s">
        <v>13</v>
      </c>
      <c r="R6" s="4" t="s">
        <v>13</v>
      </c>
      <c r="S6" s="4" t="s">
        <v>18</v>
      </c>
      <c r="T6" s="4" t="s">
        <v>13</v>
      </c>
      <c r="U6" s="4" t="s">
        <v>15</v>
      </c>
      <c r="V6" s="4" t="s">
        <v>13</v>
      </c>
      <c r="W6" s="4" t="s">
        <v>13</v>
      </c>
      <c r="X6" s="4" t="s">
        <v>13</v>
      </c>
      <c r="Y6" s="4" t="s">
        <v>13</v>
      </c>
      <c r="Z6" s="4" t="s">
        <v>18</v>
      </c>
      <c r="AA6" s="4" t="s">
        <v>13</v>
      </c>
      <c r="AB6" s="4" t="s">
        <v>13</v>
      </c>
      <c r="AC6" s="4" t="s">
        <v>14</v>
      </c>
      <c r="AD6" s="4" t="s">
        <v>14</v>
      </c>
      <c r="AE6" s="4" t="s">
        <v>13</v>
      </c>
      <c r="AF6" s="4" t="s">
        <v>13</v>
      </c>
      <c r="AG6" s="4" t="s">
        <v>13</v>
      </c>
      <c r="AH6" s="4">
        <f t="shared" ref="AH6:AH14" si="0">COUNTIF(C6:AG6,"X")</f>
        <v>22</v>
      </c>
      <c r="AI6" s="4">
        <f t="shared" ref="AI6:AI14" si="1">COUNTIF(C6:AG6,"T")</f>
        <v>1</v>
      </c>
      <c r="AJ6" s="4">
        <f t="shared" ref="AJ6:AJ14" si="2">COUNTIF(C6:AG6,"N")</f>
        <v>4</v>
      </c>
      <c r="AK6" s="4">
        <f t="shared" ref="AK6:AK14" si="3">COUNTIF(C6:AG6,"CT")</f>
        <v>4</v>
      </c>
      <c r="AL6" s="4">
        <f t="shared" ref="AL6:AL14" si="4">COUNTIF(H6:AK6,"ĐH")</f>
        <v>0</v>
      </c>
    </row>
    <row r="7" spans="1:38" x14ac:dyDescent="0.25">
      <c r="A7" s="3">
        <v>2</v>
      </c>
      <c r="B7" s="3" t="s">
        <v>54</v>
      </c>
      <c r="C7" s="4" t="s">
        <v>13</v>
      </c>
      <c r="D7" s="4" t="s">
        <v>18</v>
      </c>
      <c r="E7" s="4" t="s">
        <v>13</v>
      </c>
      <c r="F7" s="4" t="s">
        <v>13</v>
      </c>
      <c r="G7" s="4" t="s">
        <v>18</v>
      </c>
      <c r="H7" s="4" t="s">
        <v>14</v>
      </c>
      <c r="I7" s="4" t="s">
        <v>14</v>
      </c>
      <c r="J7" s="4" t="s">
        <v>13</v>
      </c>
      <c r="K7" s="4" t="s">
        <v>13</v>
      </c>
      <c r="L7" s="4" t="s">
        <v>13</v>
      </c>
      <c r="M7" s="4" t="s">
        <v>13</v>
      </c>
      <c r="N7" s="4" t="s">
        <v>13</v>
      </c>
      <c r="O7" s="4" t="s">
        <v>13</v>
      </c>
      <c r="P7" s="4" t="s">
        <v>13</v>
      </c>
      <c r="Q7" s="4" t="s">
        <v>13</v>
      </c>
      <c r="R7" s="4" t="s">
        <v>13</v>
      </c>
      <c r="S7" s="4" t="s">
        <v>13</v>
      </c>
      <c r="T7" s="4" t="s">
        <v>13</v>
      </c>
      <c r="U7" s="4" t="s">
        <v>14</v>
      </c>
      <c r="V7" s="4" t="s">
        <v>14</v>
      </c>
      <c r="W7" s="4" t="s">
        <v>14</v>
      </c>
      <c r="X7" s="4" t="s">
        <v>18</v>
      </c>
      <c r="Y7" s="4" t="s">
        <v>13</v>
      </c>
      <c r="Z7" s="4" t="s">
        <v>13</v>
      </c>
      <c r="AA7" s="4" t="s">
        <v>13</v>
      </c>
      <c r="AB7" s="4" t="s">
        <v>13</v>
      </c>
      <c r="AC7" s="4" t="s">
        <v>13</v>
      </c>
      <c r="AD7" s="4" t="s">
        <v>13</v>
      </c>
      <c r="AE7" s="4" t="s">
        <v>18</v>
      </c>
      <c r="AF7" s="4" t="s">
        <v>13</v>
      </c>
      <c r="AG7" s="4" t="s">
        <v>13</v>
      </c>
      <c r="AH7" s="4">
        <f t="shared" si="0"/>
        <v>22</v>
      </c>
      <c r="AI7" s="4">
        <f t="shared" si="1"/>
        <v>0</v>
      </c>
      <c r="AJ7" s="4">
        <f t="shared" si="2"/>
        <v>5</v>
      </c>
      <c r="AK7" s="4">
        <f t="shared" si="3"/>
        <v>4</v>
      </c>
      <c r="AL7" s="4">
        <f t="shared" si="4"/>
        <v>0</v>
      </c>
    </row>
    <row r="8" spans="1:38" x14ac:dyDescent="0.25">
      <c r="A8" s="3">
        <v>3</v>
      </c>
      <c r="B8" s="3" t="s">
        <v>6</v>
      </c>
      <c r="C8" s="4" t="s">
        <v>13</v>
      </c>
      <c r="D8" s="4" t="s">
        <v>18</v>
      </c>
      <c r="E8" s="4" t="s">
        <v>13</v>
      </c>
      <c r="F8" s="4" t="s">
        <v>13</v>
      </c>
      <c r="G8" s="4" t="s">
        <v>18</v>
      </c>
      <c r="H8" s="4" t="s">
        <v>14</v>
      </c>
      <c r="I8" s="4" t="s">
        <v>14</v>
      </c>
      <c r="J8" s="4" t="s">
        <v>13</v>
      </c>
      <c r="K8" s="4" t="s">
        <v>13</v>
      </c>
      <c r="L8" s="4" t="s">
        <v>13</v>
      </c>
      <c r="M8" s="4" t="s">
        <v>13</v>
      </c>
      <c r="N8" s="4" t="s">
        <v>13</v>
      </c>
      <c r="O8" s="4" t="s">
        <v>13</v>
      </c>
      <c r="P8" s="4" t="s">
        <v>13</v>
      </c>
      <c r="Q8" s="4" t="s">
        <v>13</v>
      </c>
      <c r="R8" s="4" t="s">
        <v>13</v>
      </c>
      <c r="S8" s="4" t="s">
        <v>13</v>
      </c>
      <c r="T8" s="4" t="s">
        <v>18</v>
      </c>
      <c r="U8" s="4" t="s">
        <v>14</v>
      </c>
      <c r="V8" s="4" t="s">
        <v>14</v>
      </c>
      <c r="W8" s="4" t="s">
        <v>14</v>
      </c>
      <c r="X8" s="4" t="s">
        <v>13</v>
      </c>
      <c r="Y8" s="4" t="s">
        <v>13</v>
      </c>
      <c r="Z8" s="4" t="s">
        <v>13</v>
      </c>
      <c r="AA8" s="4" t="s">
        <v>18</v>
      </c>
      <c r="AB8" s="4" t="s">
        <v>13</v>
      </c>
      <c r="AC8" s="4" t="s">
        <v>13</v>
      </c>
      <c r="AD8" s="4" t="s">
        <v>13</v>
      </c>
      <c r="AE8" s="4" t="s">
        <v>13</v>
      </c>
      <c r="AF8" s="4" t="s">
        <v>13</v>
      </c>
      <c r="AG8" s="4" t="s">
        <v>13</v>
      </c>
      <c r="AH8" s="4">
        <f t="shared" si="0"/>
        <v>22</v>
      </c>
      <c r="AI8" s="4">
        <f t="shared" si="1"/>
        <v>0</v>
      </c>
      <c r="AJ8" s="4">
        <f t="shared" si="2"/>
        <v>5</v>
      </c>
      <c r="AK8" s="4">
        <f t="shared" si="3"/>
        <v>4</v>
      </c>
      <c r="AL8" s="4">
        <f t="shared" si="4"/>
        <v>0</v>
      </c>
    </row>
    <row r="9" spans="1:38" x14ac:dyDescent="0.25">
      <c r="A9" s="3">
        <v>4</v>
      </c>
      <c r="B9" s="3" t="s">
        <v>7</v>
      </c>
      <c r="C9" s="4" t="s">
        <v>18</v>
      </c>
      <c r="D9" s="4" t="s">
        <v>13</v>
      </c>
      <c r="E9" s="4" t="s">
        <v>13</v>
      </c>
      <c r="F9" s="4" t="s">
        <v>13</v>
      </c>
      <c r="G9" s="4" t="s">
        <v>13</v>
      </c>
      <c r="H9" s="4" t="s">
        <v>13</v>
      </c>
      <c r="I9" s="4" t="s">
        <v>13</v>
      </c>
      <c r="J9" s="4" t="s">
        <v>18</v>
      </c>
      <c r="K9" s="4" t="s">
        <v>13</v>
      </c>
      <c r="L9" s="4" t="s">
        <v>13</v>
      </c>
      <c r="M9" s="4" t="s">
        <v>13</v>
      </c>
      <c r="N9" s="4" t="s">
        <v>13</v>
      </c>
      <c r="O9" s="4" t="s">
        <v>14</v>
      </c>
      <c r="P9" s="4" t="s">
        <v>14</v>
      </c>
      <c r="Q9" s="4" t="s">
        <v>13</v>
      </c>
      <c r="R9" s="4" t="s">
        <v>13</v>
      </c>
      <c r="S9" s="4" t="s">
        <v>18</v>
      </c>
      <c r="T9" s="4" t="s">
        <v>13</v>
      </c>
      <c r="U9" s="4" t="s">
        <v>15</v>
      </c>
      <c r="V9" s="4" t="s">
        <v>13</v>
      </c>
      <c r="W9" s="4" t="s">
        <v>13</v>
      </c>
      <c r="X9" s="4" t="s">
        <v>13</v>
      </c>
      <c r="Y9" s="4" t="s">
        <v>13</v>
      </c>
      <c r="Z9" s="4" t="s">
        <v>18</v>
      </c>
      <c r="AA9" s="4" t="s">
        <v>13</v>
      </c>
      <c r="AB9" s="4" t="s">
        <v>13</v>
      </c>
      <c r="AC9" s="4" t="s">
        <v>14</v>
      </c>
      <c r="AD9" s="4" t="s">
        <v>14</v>
      </c>
      <c r="AE9" s="4" t="s">
        <v>13</v>
      </c>
      <c r="AF9" s="4" t="s">
        <v>13</v>
      </c>
      <c r="AG9" s="4" t="s">
        <v>13</v>
      </c>
      <c r="AH9" s="4">
        <f t="shared" si="0"/>
        <v>22</v>
      </c>
      <c r="AI9" s="4">
        <f t="shared" si="1"/>
        <v>1</v>
      </c>
      <c r="AJ9" s="4">
        <f t="shared" si="2"/>
        <v>4</v>
      </c>
      <c r="AK9" s="4">
        <f t="shared" si="3"/>
        <v>4</v>
      </c>
      <c r="AL9" s="4">
        <f t="shared" si="4"/>
        <v>0</v>
      </c>
    </row>
    <row r="10" spans="1:38" x14ac:dyDescent="0.25">
      <c r="A10" s="3">
        <v>5</v>
      </c>
      <c r="B10" s="3" t="s">
        <v>8</v>
      </c>
      <c r="C10" s="4" t="s">
        <v>13</v>
      </c>
      <c r="D10" s="4" t="s">
        <v>18</v>
      </c>
      <c r="E10" s="4" t="s">
        <v>13</v>
      </c>
      <c r="F10" s="4" t="s">
        <v>13</v>
      </c>
      <c r="G10" s="4" t="s">
        <v>18</v>
      </c>
      <c r="H10" s="4" t="s">
        <v>13</v>
      </c>
      <c r="I10" s="4" t="s">
        <v>13</v>
      </c>
      <c r="J10" s="4" t="s">
        <v>13</v>
      </c>
      <c r="K10" s="4" t="s">
        <v>13</v>
      </c>
      <c r="L10" s="4" t="s">
        <v>13</v>
      </c>
      <c r="M10" s="4" t="s">
        <v>13</v>
      </c>
      <c r="N10" s="4" t="s">
        <v>13</v>
      </c>
      <c r="O10" s="4" t="s">
        <v>14</v>
      </c>
      <c r="P10" s="4" t="s">
        <v>14</v>
      </c>
      <c r="Q10" s="4" t="s">
        <v>13</v>
      </c>
      <c r="R10" s="4" t="s">
        <v>13</v>
      </c>
      <c r="S10" s="4" t="s">
        <v>13</v>
      </c>
      <c r="T10" s="4" t="s">
        <v>13</v>
      </c>
      <c r="U10" s="4" t="s">
        <v>15</v>
      </c>
      <c r="V10" s="4" t="s">
        <v>13</v>
      </c>
      <c r="W10" s="4" t="s">
        <v>13</v>
      </c>
      <c r="X10" s="4" t="s">
        <v>18</v>
      </c>
      <c r="Y10" s="4" t="s">
        <v>13</v>
      </c>
      <c r="Z10" s="4" t="s">
        <v>13</v>
      </c>
      <c r="AA10" s="4" t="s">
        <v>13</v>
      </c>
      <c r="AB10" s="4" t="s">
        <v>13</v>
      </c>
      <c r="AC10" s="4" t="s">
        <v>14</v>
      </c>
      <c r="AD10" s="4" t="s">
        <v>14</v>
      </c>
      <c r="AE10" s="4" t="s">
        <v>18</v>
      </c>
      <c r="AF10" s="4" t="s">
        <v>13</v>
      </c>
      <c r="AG10" s="4" t="s">
        <v>13</v>
      </c>
      <c r="AH10" s="4">
        <f t="shared" si="0"/>
        <v>22</v>
      </c>
      <c r="AI10" s="4">
        <f t="shared" si="1"/>
        <v>1</v>
      </c>
      <c r="AJ10" s="4">
        <f t="shared" si="2"/>
        <v>4</v>
      </c>
      <c r="AK10" s="4">
        <f t="shared" si="3"/>
        <v>4</v>
      </c>
      <c r="AL10" s="4">
        <f t="shared" si="4"/>
        <v>0</v>
      </c>
    </row>
    <row r="11" spans="1:38" x14ac:dyDescent="0.25">
      <c r="A11" s="3">
        <v>6</v>
      </c>
      <c r="B11" s="3" t="s">
        <v>9</v>
      </c>
      <c r="C11" s="4" t="s">
        <v>13</v>
      </c>
      <c r="D11" s="4" t="s">
        <v>13</v>
      </c>
      <c r="E11" s="4" t="s">
        <v>13</v>
      </c>
      <c r="F11" s="4" t="s">
        <v>13</v>
      </c>
      <c r="G11" s="4" t="s">
        <v>13</v>
      </c>
      <c r="H11" s="4" t="s">
        <v>13</v>
      </c>
      <c r="I11" s="4" t="s">
        <v>13</v>
      </c>
      <c r="J11" s="4" t="s">
        <v>13</v>
      </c>
      <c r="K11" s="4" t="s">
        <v>13</v>
      </c>
      <c r="L11" s="4" t="s">
        <v>13</v>
      </c>
      <c r="M11" s="4" t="s">
        <v>13</v>
      </c>
      <c r="N11" s="4" t="s">
        <v>13</v>
      </c>
      <c r="O11" s="4" t="s">
        <v>14</v>
      </c>
      <c r="P11" s="4" t="s">
        <v>14</v>
      </c>
      <c r="Q11" s="4" t="s">
        <v>60</v>
      </c>
      <c r="R11" s="4" t="s">
        <v>60</v>
      </c>
      <c r="S11" s="4" t="s">
        <v>60</v>
      </c>
      <c r="T11" s="4" t="s">
        <v>60</v>
      </c>
      <c r="U11" s="4" t="s">
        <v>60</v>
      </c>
      <c r="V11" s="4" t="s">
        <v>13</v>
      </c>
      <c r="W11" s="4" t="s">
        <v>13</v>
      </c>
      <c r="X11" s="4" t="s">
        <v>60</v>
      </c>
      <c r="Y11" s="4" t="s">
        <v>60</v>
      </c>
      <c r="Z11" s="4" t="s">
        <v>60</v>
      </c>
      <c r="AA11" s="4" t="s">
        <v>60</v>
      </c>
      <c r="AB11" s="4" t="s">
        <v>60</v>
      </c>
      <c r="AC11" s="4" t="s">
        <v>13</v>
      </c>
      <c r="AD11" s="4" t="s">
        <v>13</v>
      </c>
      <c r="AE11" s="4" t="s">
        <v>60</v>
      </c>
      <c r="AF11" s="4" t="s">
        <v>60</v>
      </c>
      <c r="AG11" s="4" t="s">
        <v>60</v>
      </c>
      <c r="AH11" s="4">
        <f t="shared" si="0"/>
        <v>16</v>
      </c>
      <c r="AI11" s="4">
        <f t="shared" si="1"/>
        <v>0</v>
      </c>
      <c r="AJ11" s="4">
        <f t="shared" si="2"/>
        <v>2</v>
      </c>
      <c r="AK11" s="4">
        <f t="shared" si="3"/>
        <v>0</v>
      </c>
      <c r="AL11" s="4">
        <f t="shared" si="4"/>
        <v>13</v>
      </c>
    </row>
    <row r="12" spans="1:38" x14ac:dyDescent="0.25">
      <c r="A12" s="3">
        <v>7</v>
      </c>
      <c r="B12" s="3" t="s">
        <v>11</v>
      </c>
      <c r="C12" s="4" t="s">
        <v>18</v>
      </c>
      <c r="D12" s="4" t="s">
        <v>13</v>
      </c>
      <c r="E12" s="4" t="s">
        <v>13</v>
      </c>
      <c r="F12" s="4" t="s">
        <v>13</v>
      </c>
      <c r="G12" s="4" t="s">
        <v>13</v>
      </c>
      <c r="H12" s="4" t="s">
        <v>14</v>
      </c>
      <c r="I12" s="4" t="s">
        <v>14</v>
      </c>
      <c r="J12" s="4" t="s">
        <v>18</v>
      </c>
      <c r="K12" s="4" t="s">
        <v>13</v>
      </c>
      <c r="L12" s="4" t="s">
        <v>13</v>
      </c>
      <c r="M12" s="4" t="s">
        <v>13</v>
      </c>
      <c r="N12" s="4" t="s">
        <v>13</v>
      </c>
      <c r="O12" s="4" t="s">
        <v>13</v>
      </c>
      <c r="P12" s="4" t="s">
        <v>13</v>
      </c>
      <c r="Q12" s="4" t="s">
        <v>13</v>
      </c>
      <c r="R12" s="4" t="s">
        <v>13</v>
      </c>
      <c r="S12" s="4" t="s">
        <v>18</v>
      </c>
      <c r="T12" s="4" t="s">
        <v>13</v>
      </c>
      <c r="U12" s="4" t="s">
        <v>14</v>
      </c>
      <c r="V12" s="4" t="s">
        <v>14</v>
      </c>
      <c r="W12" s="4" t="s">
        <v>14</v>
      </c>
      <c r="X12" s="4" t="s">
        <v>13</v>
      </c>
      <c r="Y12" s="4" t="s">
        <v>13</v>
      </c>
      <c r="Z12" s="4" t="s">
        <v>18</v>
      </c>
      <c r="AA12" s="4" t="s">
        <v>13</v>
      </c>
      <c r="AB12" s="4" t="s">
        <v>13</v>
      </c>
      <c r="AC12" s="4" t="s">
        <v>13</v>
      </c>
      <c r="AD12" s="4" t="s">
        <v>13</v>
      </c>
      <c r="AE12" s="4" t="s">
        <v>13</v>
      </c>
      <c r="AF12" s="4" t="s">
        <v>13</v>
      </c>
      <c r="AG12" s="4" t="s">
        <v>13</v>
      </c>
      <c r="AH12" s="4">
        <f t="shared" si="0"/>
        <v>22</v>
      </c>
      <c r="AI12" s="4">
        <f t="shared" si="1"/>
        <v>0</v>
      </c>
      <c r="AJ12" s="4">
        <f t="shared" si="2"/>
        <v>5</v>
      </c>
      <c r="AK12" s="4">
        <f t="shared" si="3"/>
        <v>4</v>
      </c>
      <c r="AL12" s="4">
        <f t="shared" si="4"/>
        <v>0</v>
      </c>
    </row>
    <row r="13" spans="1:38" x14ac:dyDescent="0.25">
      <c r="A13" s="3">
        <v>8</v>
      </c>
      <c r="B13" s="3" t="s">
        <v>12</v>
      </c>
      <c r="C13" s="4" t="s">
        <v>13</v>
      </c>
      <c r="D13" s="4" t="s">
        <v>13</v>
      </c>
      <c r="E13" s="4" t="s">
        <v>13</v>
      </c>
      <c r="F13" s="4" t="s">
        <v>13</v>
      </c>
      <c r="G13" s="4" t="s">
        <v>13</v>
      </c>
      <c r="H13" s="4" t="s">
        <v>14</v>
      </c>
      <c r="I13" s="4" t="s">
        <v>14</v>
      </c>
      <c r="J13" s="4" t="s">
        <v>13</v>
      </c>
      <c r="K13" s="4" t="s">
        <v>13</v>
      </c>
      <c r="L13" s="4" t="s">
        <v>13</v>
      </c>
      <c r="M13" s="4" t="s">
        <v>13</v>
      </c>
      <c r="N13" s="4" t="s">
        <v>13</v>
      </c>
      <c r="O13" s="4" t="s">
        <v>13</v>
      </c>
      <c r="P13" s="4" t="s">
        <v>13</v>
      </c>
      <c r="Q13" s="4" t="s">
        <v>60</v>
      </c>
      <c r="R13" s="4" t="s">
        <v>60</v>
      </c>
      <c r="S13" s="4" t="s">
        <v>60</v>
      </c>
      <c r="T13" s="4" t="s">
        <v>60</v>
      </c>
      <c r="U13" s="4" t="s">
        <v>60</v>
      </c>
      <c r="V13" s="4" t="s">
        <v>13</v>
      </c>
      <c r="W13" s="4" t="s">
        <v>13</v>
      </c>
      <c r="X13" s="4" t="s">
        <v>60</v>
      </c>
      <c r="Y13" s="4" t="s">
        <v>60</v>
      </c>
      <c r="Z13" s="4" t="s">
        <v>60</v>
      </c>
      <c r="AA13" s="4" t="s">
        <v>60</v>
      </c>
      <c r="AB13" s="4" t="s">
        <v>60</v>
      </c>
      <c r="AC13" s="4" t="s">
        <v>13</v>
      </c>
      <c r="AD13" s="4" t="s">
        <v>13</v>
      </c>
      <c r="AE13" s="4" t="s">
        <v>60</v>
      </c>
      <c r="AF13" s="4" t="s">
        <v>60</v>
      </c>
      <c r="AG13" s="4" t="s">
        <v>60</v>
      </c>
      <c r="AH13" s="4">
        <f t="shared" si="0"/>
        <v>16</v>
      </c>
      <c r="AI13" s="4">
        <f t="shared" si="1"/>
        <v>0</v>
      </c>
      <c r="AJ13" s="4">
        <f t="shared" si="2"/>
        <v>2</v>
      </c>
      <c r="AK13" s="4">
        <f t="shared" si="3"/>
        <v>0</v>
      </c>
      <c r="AL13" s="4">
        <f t="shared" si="4"/>
        <v>13</v>
      </c>
    </row>
    <row r="14" spans="1:38" x14ac:dyDescent="0.25">
      <c r="A14" s="3">
        <v>9</v>
      </c>
      <c r="B14" s="3" t="s">
        <v>20</v>
      </c>
      <c r="C14" s="4" t="s">
        <v>13</v>
      </c>
      <c r="D14" s="4" t="s">
        <v>18</v>
      </c>
      <c r="E14" s="4" t="s">
        <v>13</v>
      </c>
      <c r="F14" s="4" t="s">
        <v>13</v>
      </c>
      <c r="G14" s="4" t="s">
        <v>18</v>
      </c>
      <c r="H14" s="4" t="s">
        <v>14</v>
      </c>
      <c r="I14" s="4" t="s">
        <v>14</v>
      </c>
      <c r="J14" s="4" t="s">
        <v>13</v>
      </c>
      <c r="K14" s="4" t="s">
        <v>13</v>
      </c>
      <c r="L14" s="4" t="s">
        <v>13</v>
      </c>
      <c r="M14" s="4" t="s">
        <v>13</v>
      </c>
      <c r="N14" s="4" t="s">
        <v>13</v>
      </c>
      <c r="O14" s="4" t="s">
        <v>13</v>
      </c>
      <c r="P14" s="4" t="s">
        <v>13</v>
      </c>
      <c r="Q14" s="4" t="s">
        <v>13</v>
      </c>
      <c r="R14" s="4" t="s">
        <v>13</v>
      </c>
      <c r="S14" s="4" t="s">
        <v>13</v>
      </c>
      <c r="T14" s="4" t="s">
        <v>18</v>
      </c>
      <c r="U14" s="4" t="s">
        <v>15</v>
      </c>
      <c r="V14" s="4" t="s">
        <v>14</v>
      </c>
      <c r="W14" s="4" t="s">
        <v>14</v>
      </c>
      <c r="X14" s="4" t="s">
        <v>13</v>
      </c>
      <c r="Y14" s="4" t="s">
        <v>13</v>
      </c>
      <c r="Z14" s="4" t="s">
        <v>13</v>
      </c>
      <c r="AA14" s="4" t="s">
        <v>18</v>
      </c>
      <c r="AB14" s="4" t="s">
        <v>13</v>
      </c>
      <c r="AC14" s="4" t="s">
        <v>13</v>
      </c>
      <c r="AD14" s="4" t="s">
        <v>13</v>
      </c>
      <c r="AE14" s="4" t="s">
        <v>13</v>
      </c>
      <c r="AF14" s="4" t="s">
        <v>13</v>
      </c>
      <c r="AG14" s="4" t="s">
        <v>13</v>
      </c>
      <c r="AH14" s="4">
        <f t="shared" si="0"/>
        <v>22</v>
      </c>
      <c r="AI14" s="4">
        <f t="shared" si="1"/>
        <v>1</v>
      </c>
      <c r="AJ14" s="4">
        <f t="shared" si="2"/>
        <v>4</v>
      </c>
      <c r="AK14" s="4">
        <f t="shared" si="3"/>
        <v>4</v>
      </c>
      <c r="AL14" s="4">
        <f t="shared" si="4"/>
        <v>0</v>
      </c>
    </row>
    <row r="17" spans="1:37" x14ac:dyDescent="0.25">
      <c r="A17" s="16" t="s">
        <v>28</v>
      </c>
      <c r="B17" s="16"/>
      <c r="C17" s="16"/>
    </row>
    <row r="18" spans="1:37" x14ac:dyDescent="0.25">
      <c r="A18" s="16" t="s">
        <v>63</v>
      </c>
      <c r="B18" s="16"/>
      <c r="C18" s="16"/>
    </row>
    <row r="19" spans="1:37" x14ac:dyDescent="0.25">
      <c r="A19" s="16" t="s">
        <v>61</v>
      </c>
      <c r="B19" s="16"/>
      <c r="C19" s="16"/>
    </row>
    <row r="20" spans="1:37" x14ac:dyDescent="0.25">
      <c r="A20" s="8" t="s">
        <v>48</v>
      </c>
      <c r="B20" s="8"/>
      <c r="C20" s="8"/>
    </row>
    <row r="21" spans="1:37" x14ac:dyDescent="0.25">
      <c r="A21" s="12" t="s">
        <v>62</v>
      </c>
      <c r="B21" s="12"/>
      <c r="C21" s="12"/>
    </row>
    <row r="22" spans="1:37" x14ac:dyDescent="0.25">
      <c r="A22" s="16" t="s">
        <v>38</v>
      </c>
      <c r="B22" s="16"/>
      <c r="C22" s="16"/>
    </row>
    <row r="23" spans="1:37" s="2" customFormat="1" x14ac:dyDescent="0.25">
      <c r="A23" s="18" t="s">
        <v>16</v>
      </c>
      <c r="B23" s="18"/>
      <c r="C23" s="18"/>
      <c r="T23" s="18"/>
      <c r="U23" s="18"/>
      <c r="V23" s="18"/>
      <c r="W23" s="18"/>
      <c r="X23" s="18"/>
      <c r="Y23" s="18"/>
      <c r="AC23" s="18" t="s">
        <v>17</v>
      </c>
      <c r="AD23" s="18"/>
      <c r="AE23" s="18"/>
      <c r="AF23" s="18"/>
      <c r="AG23" s="18"/>
      <c r="AH23" s="18"/>
      <c r="AI23" s="18"/>
      <c r="AJ23" s="18"/>
      <c r="AK23" s="18"/>
    </row>
    <row r="27" spans="1:37" s="2" customFormat="1" x14ac:dyDescent="0.25">
      <c r="A27" s="18" t="s">
        <v>7</v>
      </c>
      <c r="B27" s="18"/>
      <c r="C27" s="18"/>
      <c r="T27" s="18"/>
      <c r="U27" s="18"/>
      <c r="V27" s="18"/>
      <c r="W27" s="18"/>
      <c r="X27" s="18"/>
      <c r="Y27" s="18"/>
      <c r="AC27" s="18" t="s">
        <v>4</v>
      </c>
      <c r="AD27" s="18"/>
      <c r="AE27" s="18"/>
      <c r="AF27" s="18"/>
      <c r="AG27" s="18"/>
      <c r="AH27" s="18"/>
      <c r="AI27" s="18"/>
      <c r="AJ27" s="18"/>
      <c r="AK27" s="18"/>
    </row>
  </sheetData>
  <mergeCells count="13">
    <mergeCell ref="A19:C19"/>
    <mergeCell ref="A1:I1"/>
    <mergeCell ref="A2:I2"/>
    <mergeCell ref="A3:AK3"/>
    <mergeCell ref="A17:C17"/>
    <mergeCell ref="A18:C18"/>
    <mergeCell ref="A22:C22"/>
    <mergeCell ref="A23:C23"/>
    <mergeCell ref="T23:Y23"/>
    <mergeCell ref="AC23:AK23"/>
    <mergeCell ref="A27:C27"/>
    <mergeCell ref="T27:Y27"/>
    <mergeCell ref="AC27:AK27"/>
  </mergeCells>
  <pageMargins left="0.7" right="0.7" top="0.75" bottom="0.75" header="0.3" footer="0.3"/>
  <pageSetup paperSize="9"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workbookViewId="0">
      <selection activeCell="AG14" sqref="AG14"/>
    </sheetView>
  </sheetViews>
  <sheetFormatPr defaultRowHeight="16.5" x14ac:dyDescent="0.25"/>
  <cols>
    <col min="1" max="1" width="5.140625" style="1" bestFit="1" customWidth="1"/>
    <col min="2" max="2" width="23" style="1" bestFit="1" customWidth="1"/>
    <col min="3" max="6" width="3" style="1" bestFit="1" customWidth="1"/>
    <col min="7" max="11" width="4.7109375" style="1" bestFit="1" customWidth="1"/>
    <col min="12" max="13" width="3.85546875" style="1" bestFit="1" customWidth="1"/>
    <col min="14" max="18" width="4.7109375" style="1" bestFit="1" customWidth="1"/>
    <col min="19" max="20" width="3.85546875" style="1" bestFit="1" customWidth="1"/>
    <col min="21" max="25" width="4.7109375" style="1" bestFit="1" customWidth="1"/>
    <col min="26" max="26" width="4.140625" style="1" bestFit="1" customWidth="1"/>
    <col min="27" max="27" width="3.85546875" style="1" bestFit="1" customWidth="1"/>
    <col min="28" max="32" width="4.7109375" style="1" bestFit="1" customWidth="1"/>
    <col min="33" max="33" width="5.140625" style="1" bestFit="1" customWidth="1"/>
    <col min="34" max="35" width="3.85546875" style="1" bestFit="1" customWidth="1"/>
    <col min="36" max="36" width="4.140625" style="1" bestFit="1" customWidth="1"/>
    <col min="37" max="37" width="4.7109375" style="1" bestFit="1" customWidth="1"/>
    <col min="38" max="16384" width="9.140625" style="1"/>
  </cols>
  <sheetData>
    <row r="1" spans="1:37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37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37" x14ac:dyDescent="0.25">
      <c r="A3" s="18" t="s">
        <v>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5" spans="1:37" x14ac:dyDescent="0.25">
      <c r="A5" s="3" t="s">
        <v>2</v>
      </c>
      <c r="B5" s="3" t="s">
        <v>3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10">
        <v>7</v>
      </c>
      <c r="J5" s="3">
        <v>8</v>
      </c>
      <c r="K5" s="3">
        <v>9</v>
      </c>
      <c r="L5" s="3">
        <v>10</v>
      </c>
      <c r="M5" s="3">
        <v>11</v>
      </c>
      <c r="N5" s="3">
        <v>12</v>
      </c>
      <c r="O5" s="3">
        <v>13</v>
      </c>
      <c r="P5" s="3">
        <v>14</v>
      </c>
      <c r="Q5" s="3">
        <v>15</v>
      </c>
      <c r="R5" s="3">
        <v>16</v>
      </c>
      <c r="S5" s="3">
        <v>17</v>
      </c>
      <c r="T5" s="3">
        <v>18</v>
      </c>
      <c r="U5" s="3">
        <v>19</v>
      </c>
      <c r="V5" s="3">
        <v>20</v>
      </c>
      <c r="W5" s="3">
        <v>21</v>
      </c>
      <c r="X5" s="3">
        <v>22</v>
      </c>
      <c r="Y5" s="3">
        <v>23</v>
      </c>
      <c r="Z5" s="3">
        <v>24</v>
      </c>
      <c r="AA5" s="3">
        <v>25</v>
      </c>
      <c r="AB5" s="3">
        <v>26</v>
      </c>
      <c r="AC5" s="3">
        <v>27</v>
      </c>
      <c r="AD5" s="3">
        <v>28</v>
      </c>
      <c r="AE5" s="3">
        <v>29</v>
      </c>
      <c r="AF5" s="3">
        <v>30</v>
      </c>
      <c r="AG5" s="3" t="s">
        <v>19</v>
      </c>
      <c r="AH5" s="3" t="s">
        <v>15</v>
      </c>
      <c r="AI5" s="3" t="s">
        <v>14</v>
      </c>
      <c r="AJ5" s="3" t="s">
        <v>18</v>
      </c>
      <c r="AK5" s="3" t="s">
        <v>60</v>
      </c>
    </row>
    <row r="6" spans="1:37" x14ac:dyDescent="0.25">
      <c r="A6" s="3">
        <v>1</v>
      </c>
      <c r="B6" s="3" t="s">
        <v>4</v>
      </c>
      <c r="C6" s="4" t="s">
        <v>15</v>
      </c>
      <c r="D6" s="4" t="s">
        <v>15</v>
      </c>
      <c r="E6" s="4" t="s">
        <v>14</v>
      </c>
      <c r="F6" s="4" t="s">
        <v>14</v>
      </c>
      <c r="G6" s="4" t="s">
        <v>13</v>
      </c>
      <c r="H6" s="4" t="s">
        <v>18</v>
      </c>
      <c r="I6" s="4" t="s">
        <v>13</v>
      </c>
      <c r="J6" s="4" t="s">
        <v>13</v>
      </c>
      <c r="K6" s="4" t="s">
        <v>18</v>
      </c>
      <c r="L6" s="4" t="s">
        <v>13</v>
      </c>
      <c r="M6" s="4" t="s">
        <v>13</v>
      </c>
      <c r="N6" s="4" t="s">
        <v>13</v>
      </c>
      <c r="O6" s="4" t="s">
        <v>18</v>
      </c>
      <c r="P6" s="4" t="s">
        <v>13</v>
      </c>
      <c r="Q6" s="4" t="s">
        <v>13</v>
      </c>
      <c r="R6" s="4" t="s">
        <v>13</v>
      </c>
      <c r="S6" s="4" t="s">
        <v>14</v>
      </c>
      <c r="T6" s="4" t="s">
        <v>14</v>
      </c>
      <c r="U6" s="4" t="s">
        <v>13</v>
      </c>
      <c r="V6" s="4" t="s">
        <v>13</v>
      </c>
      <c r="W6" s="4" t="s">
        <v>13</v>
      </c>
      <c r="X6" s="4" t="s">
        <v>13</v>
      </c>
      <c r="Y6" s="4" t="s">
        <v>18</v>
      </c>
      <c r="Z6" s="4" t="s">
        <v>13</v>
      </c>
      <c r="AA6" s="4" t="s">
        <v>13</v>
      </c>
      <c r="AB6" s="4" t="s">
        <v>13</v>
      </c>
      <c r="AC6" s="4" t="s">
        <v>13</v>
      </c>
      <c r="AD6" s="4" t="s">
        <v>13</v>
      </c>
      <c r="AE6" s="4" t="s">
        <v>13</v>
      </c>
      <c r="AF6" s="4" t="s">
        <v>13</v>
      </c>
      <c r="AG6" s="4">
        <f t="shared" ref="AG6:AG14" si="0">COUNTIF(C6:AF6,"X")</f>
        <v>20</v>
      </c>
      <c r="AH6" s="4">
        <f t="shared" ref="AH6:AH14" si="1">COUNTIF(C6:AF6,"T")</f>
        <v>2</v>
      </c>
      <c r="AI6" s="4">
        <f t="shared" ref="AI6:AI14" si="2">COUNTIF(C6:AF6,"N")</f>
        <v>4</v>
      </c>
      <c r="AJ6" s="4">
        <f t="shared" ref="AJ6:AJ14" si="3">COUNTIF(C6:AF6,"CT")</f>
        <v>4</v>
      </c>
      <c r="AK6" s="4">
        <f>COUNTIF(C6:AF6,"ĐH")</f>
        <v>0</v>
      </c>
    </row>
    <row r="7" spans="1:37" x14ac:dyDescent="0.25">
      <c r="A7" s="3">
        <v>2</v>
      </c>
      <c r="B7" s="3" t="s">
        <v>54</v>
      </c>
      <c r="C7" s="4" t="s">
        <v>14</v>
      </c>
      <c r="D7" s="4" t="s">
        <v>14</v>
      </c>
      <c r="E7" s="4" t="s">
        <v>15</v>
      </c>
      <c r="F7" s="4" t="s">
        <v>15</v>
      </c>
      <c r="G7" s="4" t="s">
        <v>13</v>
      </c>
      <c r="H7" s="4" t="s">
        <v>13</v>
      </c>
      <c r="I7" s="4" t="s">
        <v>18</v>
      </c>
      <c r="J7" s="4" t="s">
        <v>13</v>
      </c>
      <c r="K7" s="4" t="s">
        <v>13</v>
      </c>
      <c r="L7" s="4" t="s">
        <v>14</v>
      </c>
      <c r="M7" s="4" t="s">
        <v>14</v>
      </c>
      <c r="N7" s="4" t="s">
        <v>13</v>
      </c>
      <c r="O7" s="4" t="s">
        <v>13</v>
      </c>
      <c r="P7" s="4" t="s">
        <v>18</v>
      </c>
      <c r="Q7" s="4" t="s">
        <v>13</v>
      </c>
      <c r="R7" s="4" t="s">
        <v>13</v>
      </c>
      <c r="S7" s="4" t="s">
        <v>13</v>
      </c>
      <c r="T7" s="4" t="s">
        <v>13</v>
      </c>
      <c r="U7" s="4" t="s">
        <v>13</v>
      </c>
      <c r="V7" s="4" t="s">
        <v>13</v>
      </c>
      <c r="W7" s="4" t="s">
        <v>13</v>
      </c>
      <c r="X7" s="4" t="s">
        <v>13</v>
      </c>
      <c r="Y7" s="4" t="s">
        <v>13</v>
      </c>
      <c r="Z7" s="4" t="s">
        <v>13</v>
      </c>
      <c r="AA7" s="4" t="s">
        <v>13</v>
      </c>
      <c r="AB7" s="4" t="s">
        <v>13</v>
      </c>
      <c r="AC7" s="4" t="s">
        <v>18</v>
      </c>
      <c r="AD7" s="4" t="s">
        <v>18</v>
      </c>
      <c r="AE7" s="4" t="s">
        <v>13</v>
      </c>
      <c r="AF7" s="4" t="s">
        <v>13</v>
      </c>
      <c r="AG7" s="4">
        <f t="shared" si="0"/>
        <v>20</v>
      </c>
      <c r="AH7" s="4">
        <f t="shared" si="1"/>
        <v>2</v>
      </c>
      <c r="AI7" s="4">
        <f t="shared" si="2"/>
        <v>4</v>
      </c>
      <c r="AJ7" s="4">
        <f t="shared" si="3"/>
        <v>4</v>
      </c>
      <c r="AK7" s="4">
        <f t="shared" ref="AK7:AK14" si="4">COUNTIF(C7:AF7,"ĐH")</f>
        <v>0</v>
      </c>
    </row>
    <row r="8" spans="1:37" x14ac:dyDescent="0.25">
      <c r="A8" s="3">
        <v>3</v>
      </c>
      <c r="B8" s="3" t="s">
        <v>6</v>
      </c>
      <c r="C8" s="4" t="s">
        <v>14</v>
      </c>
      <c r="D8" s="4" t="s">
        <v>14</v>
      </c>
      <c r="E8" s="4" t="s">
        <v>15</v>
      </c>
      <c r="F8" s="4" t="s">
        <v>15</v>
      </c>
      <c r="G8" s="4" t="s">
        <v>13</v>
      </c>
      <c r="H8" s="4" t="s">
        <v>18</v>
      </c>
      <c r="I8" s="4" t="s">
        <v>13</v>
      </c>
      <c r="J8" s="4" t="s">
        <v>13</v>
      </c>
      <c r="K8" s="4" t="s">
        <v>18</v>
      </c>
      <c r="L8" s="4" t="s">
        <v>14</v>
      </c>
      <c r="M8" s="4" t="s">
        <v>14</v>
      </c>
      <c r="N8" s="4" t="s">
        <v>13</v>
      </c>
      <c r="O8" s="4" t="s">
        <v>18</v>
      </c>
      <c r="P8" s="4" t="s">
        <v>13</v>
      </c>
      <c r="Q8" s="4" t="s">
        <v>13</v>
      </c>
      <c r="R8" s="4" t="s">
        <v>13</v>
      </c>
      <c r="S8" s="4" t="s">
        <v>13</v>
      </c>
      <c r="T8" s="4" t="s">
        <v>13</v>
      </c>
      <c r="U8" s="4" t="s">
        <v>13</v>
      </c>
      <c r="V8" s="4" t="s">
        <v>13</v>
      </c>
      <c r="W8" s="4" t="s">
        <v>13</v>
      </c>
      <c r="X8" s="4" t="s">
        <v>13</v>
      </c>
      <c r="Y8" s="4" t="s">
        <v>18</v>
      </c>
      <c r="Z8" s="4" t="s">
        <v>13</v>
      </c>
      <c r="AA8" s="4" t="s">
        <v>13</v>
      </c>
      <c r="AB8" s="4" t="s">
        <v>13</v>
      </c>
      <c r="AC8" s="4" t="s">
        <v>13</v>
      </c>
      <c r="AD8" s="4" t="s">
        <v>13</v>
      </c>
      <c r="AE8" s="4" t="s">
        <v>13</v>
      </c>
      <c r="AF8" s="4" t="s">
        <v>13</v>
      </c>
      <c r="AG8" s="4">
        <f t="shared" si="0"/>
        <v>20</v>
      </c>
      <c r="AH8" s="4">
        <f t="shared" si="1"/>
        <v>2</v>
      </c>
      <c r="AI8" s="4">
        <f t="shared" si="2"/>
        <v>4</v>
      </c>
      <c r="AJ8" s="4">
        <f t="shared" si="3"/>
        <v>4</v>
      </c>
      <c r="AK8" s="4">
        <f t="shared" si="4"/>
        <v>0</v>
      </c>
    </row>
    <row r="9" spans="1:37" x14ac:dyDescent="0.25">
      <c r="A9" s="3">
        <v>4</v>
      </c>
      <c r="B9" s="3" t="s">
        <v>7</v>
      </c>
      <c r="C9" s="4" t="s">
        <v>14</v>
      </c>
      <c r="D9" s="4" t="s">
        <v>14</v>
      </c>
      <c r="E9" s="4" t="s">
        <v>15</v>
      </c>
      <c r="F9" s="4" t="s">
        <v>15</v>
      </c>
      <c r="G9" s="4" t="s">
        <v>13</v>
      </c>
      <c r="H9" s="4" t="s">
        <v>18</v>
      </c>
      <c r="I9" s="4" t="s">
        <v>13</v>
      </c>
      <c r="J9" s="4" t="s">
        <v>13</v>
      </c>
      <c r="K9" s="4" t="s">
        <v>18</v>
      </c>
      <c r="L9" s="4" t="s">
        <v>13</v>
      </c>
      <c r="M9" s="4" t="s">
        <v>13</v>
      </c>
      <c r="N9" s="4" t="s">
        <v>13</v>
      </c>
      <c r="O9" s="4" t="s">
        <v>18</v>
      </c>
      <c r="P9" s="4" t="s">
        <v>13</v>
      </c>
      <c r="Q9" s="4" t="s">
        <v>13</v>
      </c>
      <c r="R9" s="4" t="s">
        <v>13</v>
      </c>
      <c r="S9" s="4" t="s">
        <v>14</v>
      </c>
      <c r="T9" s="4" t="s">
        <v>14</v>
      </c>
      <c r="U9" s="4" t="s">
        <v>13</v>
      </c>
      <c r="V9" s="4" t="s">
        <v>13</v>
      </c>
      <c r="W9" s="4" t="s">
        <v>13</v>
      </c>
      <c r="X9" s="4" t="s">
        <v>13</v>
      </c>
      <c r="Y9" s="4" t="s">
        <v>13</v>
      </c>
      <c r="Z9" s="4" t="s">
        <v>13</v>
      </c>
      <c r="AA9" s="4" t="s">
        <v>13</v>
      </c>
      <c r="AB9" s="4" t="s">
        <v>13</v>
      </c>
      <c r="AC9" s="4" t="s">
        <v>13</v>
      </c>
      <c r="AD9" s="4" t="s">
        <v>18</v>
      </c>
      <c r="AE9" s="4" t="s">
        <v>13</v>
      </c>
      <c r="AF9" s="4" t="s">
        <v>13</v>
      </c>
      <c r="AG9" s="4">
        <f t="shared" si="0"/>
        <v>20</v>
      </c>
      <c r="AH9" s="4">
        <f t="shared" si="1"/>
        <v>2</v>
      </c>
      <c r="AI9" s="4">
        <f t="shared" si="2"/>
        <v>4</v>
      </c>
      <c r="AJ9" s="4">
        <f t="shared" si="3"/>
        <v>4</v>
      </c>
      <c r="AK9" s="4">
        <f t="shared" si="4"/>
        <v>0</v>
      </c>
    </row>
    <row r="10" spans="1:37" x14ac:dyDescent="0.25">
      <c r="A10" s="3">
        <v>5</v>
      </c>
      <c r="B10" s="3" t="s">
        <v>8</v>
      </c>
      <c r="C10" s="4" t="s">
        <v>15</v>
      </c>
      <c r="D10" s="4" t="s">
        <v>15</v>
      </c>
      <c r="E10" s="4" t="s">
        <v>14</v>
      </c>
      <c r="F10" s="4" t="s">
        <v>14</v>
      </c>
      <c r="G10" s="4" t="s">
        <v>13</v>
      </c>
      <c r="H10" s="4" t="s">
        <v>18</v>
      </c>
      <c r="I10" s="4" t="s">
        <v>13</v>
      </c>
      <c r="J10" s="4" t="s">
        <v>13</v>
      </c>
      <c r="K10" s="4" t="s">
        <v>18</v>
      </c>
      <c r="L10" s="4" t="s">
        <v>14</v>
      </c>
      <c r="M10" s="4" t="s">
        <v>14</v>
      </c>
      <c r="N10" s="4" t="s">
        <v>13</v>
      </c>
      <c r="O10" s="4" t="s">
        <v>18</v>
      </c>
      <c r="P10" s="4" t="s">
        <v>13</v>
      </c>
      <c r="Q10" s="4" t="s">
        <v>13</v>
      </c>
      <c r="R10" s="4" t="s">
        <v>13</v>
      </c>
      <c r="S10" s="4" t="s">
        <v>13</v>
      </c>
      <c r="T10" s="4" t="s">
        <v>13</v>
      </c>
      <c r="U10" s="4" t="s">
        <v>13</v>
      </c>
      <c r="V10" s="4" t="s">
        <v>13</v>
      </c>
      <c r="W10" s="4" t="s">
        <v>13</v>
      </c>
      <c r="X10" s="4" t="s">
        <v>13</v>
      </c>
      <c r="Y10" s="4" t="s">
        <v>18</v>
      </c>
      <c r="Z10" s="4" t="s">
        <v>13</v>
      </c>
      <c r="AA10" s="4" t="s">
        <v>13</v>
      </c>
      <c r="AB10" s="4" t="s">
        <v>13</v>
      </c>
      <c r="AC10" s="4" t="s">
        <v>13</v>
      </c>
      <c r="AD10" s="4" t="s">
        <v>13</v>
      </c>
      <c r="AE10" s="4" t="s">
        <v>13</v>
      </c>
      <c r="AF10" s="4" t="s">
        <v>13</v>
      </c>
      <c r="AG10" s="4">
        <f t="shared" si="0"/>
        <v>20</v>
      </c>
      <c r="AH10" s="4">
        <f t="shared" si="1"/>
        <v>2</v>
      </c>
      <c r="AI10" s="4">
        <f t="shared" si="2"/>
        <v>4</v>
      </c>
      <c r="AJ10" s="4">
        <f t="shared" si="3"/>
        <v>4</v>
      </c>
      <c r="AK10" s="4">
        <f t="shared" si="4"/>
        <v>0</v>
      </c>
    </row>
    <row r="11" spans="1:37" x14ac:dyDescent="0.25">
      <c r="A11" s="3">
        <v>6</v>
      </c>
      <c r="B11" s="3" t="s">
        <v>9</v>
      </c>
      <c r="C11" s="4" t="s">
        <v>15</v>
      </c>
      <c r="D11" s="4" t="s">
        <v>15</v>
      </c>
      <c r="E11" s="4" t="s">
        <v>14</v>
      </c>
      <c r="F11" s="4" t="s">
        <v>14</v>
      </c>
      <c r="G11" s="4" t="s">
        <v>60</v>
      </c>
      <c r="H11" s="4" t="s">
        <v>60</v>
      </c>
      <c r="I11" s="4" t="s">
        <v>60</v>
      </c>
      <c r="J11" s="4" t="s">
        <v>60</v>
      </c>
      <c r="K11" s="4" t="s">
        <v>60</v>
      </c>
      <c r="L11" s="4" t="s">
        <v>13</v>
      </c>
      <c r="M11" s="4" t="s">
        <v>13</v>
      </c>
      <c r="N11" s="4" t="s">
        <v>60</v>
      </c>
      <c r="O11" s="4" t="s">
        <v>60</v>
      </c>
      <c r="P11" s="4" t="s">
        <v>60</v>
      </c>
      <c r="Q11" s="4" t="s">
        <v>60</v>
      </c>
      <c r="R11" s="4" t="s">
        <v>60</v>
      </c>
      <c r="S11" s="4" t="s">
        <v>13</v>
      </c>
      <c r="T11" s="4" t="s">
        <v>13</v>
      </c>
      <c r="U11" s="4" t="s">
        <v>60</v>
      </c>
      <c r="V11" s="4" t="s">
        <v>60</v>
      </c>
      <c r="W11" s="4" t="s">
        <v>60</v>
      </c>
      <c r="X11" s="4" t="s">
        <v>60</v>
      </c>
      <c r="Y11" s="4" t="s">
        <v>60</v>
      </c>
      <c r="Z11" s="4" t="s">
        <v>13</v>
      </c>
      <c r="AA11" s="4" t="s">
        <v>13</v>
      </c>
      <c r="AB11" s="4" t="s">
        <v>60</v>
      </c>
      <c r="AC11" s="4" t="s">
        <v>60</v>
      </c>
      <c r="AD11" s="4" t="s">
        <v>60</v>
      </c>
      <c r="AE11" s="4" t="s">
        <v>60</v>
      </c>
      <c r="AF11" s="4" t="s">
        <v>60</v>
      </c>
      <c r="AG11" s="4">
        <f t="shared" si="0"/>
        <v>6</v>
      </c>
      <c r="AH11" s="4">
        <f t="shared" si="1"/>
        <v>2</v>
      </c>
      <c r="AI11" s="4">
        <f t="shared" si="2"/>
        <v>2</v>
      </c>
      <c r="AJ11" s="4">
        <f t="shared" si="3"/>
        <v>0</v>
      </c>
      <c r="AK11" s="4">
        <f t="shared" si="4"/>
        <v>20</v>
      </c>
    </row>
    <row r="12" spans="1:37" x14ac:dyDescent="0.25">
      <c r="A12" s="3">
        <v>7</v>
      </c>
      <c r="B12" s="3" t="s">
        <v>11</v>
      </c>
      <c r="C12" s="4" t="s">
        <v>15</v>
      </c>
      <c r="D12" s="4" t="s">
        <v>15</v>
      </c>
      <c r="E12" s="4" t="s">
        <v>14</v>
      </c>
      <c r="F12" s="4" t="s">
        <v>14</v>
      </c>
      <c r="G12" s="4" t="s">
        <v>13</v>
      </c>
      <c r="H12" s="4" t="s">
        <v>13</v>
      </c>
      <c r="I12" s="4" t="s">
        <v>18</v>
      </c>
      <c r="J12" s="4" t="s">
        <v>13</v>
      </c>
      <c r="K12" s="4" t="s">
        <v>13</v>
      </c>
      <c r="L12" s="4" t="s">
        <v>14</v>
      </c>
      <c r="M12" s="4" t="s">
        <v>14</v>
      </c>
      <c r="N12" s="4" t="s">
        <v>13</v>
      </c>
      <c r="O12" s="4" t="s">
        <v>13</v>
      </c>
      <c r="P12" s="4" t="s">
        <v>18</v>
      </c>
      <c r="Q12" s="4" t="s">
        <v>13</v>
      </c>
      <c r="R12" s="4" t="s">
        <v>13</v>
      </c>
      <c r="S12" s="4" t="s">
        <v>13</v>
      </c>
      <c r="T12" s="4" t="s">
        <v>13</v>
      </c>
      <c r="U12" s="4" t="s">
        <v>13</v>
      </c>
      <c r="V12" s="4" t="s">
        <v>13</v>
      </c>
      <c r="W12" s="4" t="s">
        <v>13</v>
      </c>
      <c r="X12" s="4" t="s">
        <v>13</v>
      </c>
      <c r="Y12" s="4" t="s">
        <v>13</v>
      </c>
      <c r="Z12" s="4" t="s">
        <v>13</v>
      </c>
      <c r="AA12" s="4" t="s">
        <v>13</v>
      </c>
      <c r="AB12" s="4" t="s">
        <v>13</v>
      </c>
      <c r="AC12" s="4" t="s">
        <v>18</v>
      </c>
      <c r="AD12" s="4" t="s">
        <v>18</v>
      </c>
      <c r="AE12" s="4" t="s">
        <v>13</v>
      </c>
      <c r="AF12" s="4" t="s">
        <v>13</v>
      </c>
      <c r="AG12" s="4">
        <f t="shared" si="0"/>
        <v>20</v>
      </c>
      <c r="AH12" s="4">
        <f t="shared" si="1"/>
        <v>2</v>
      </c>
      <c r="AI12" s="4">
        <f t="shared" si="2"/>
        <v>4</v>
      </c>
      <c r="AJ12" s="4">
        <f t="shared" si="3"/>
        <v>4</v>
      </c>
      <c r="AK12" s="4">
        <f t="shared" si="4"/>
        <v>0</v>
      </c>
    </row>
    <row r="13" spans="1:37" x14ac:dyDescent="0.25">
      <c r="A13" s="3">
        <v>8</v>
      </c>
      <c r="B13" s="3" t="s">
        <v>12</v>
      </c>
      <c r="C13" s="4" t="s">
        <v>14</v>
      </c>
      <c r="D13" s="4" t="s">
        <v>14</v>
      </c>
      <c r="E13" s="4" t="s">
        <v>15</v>
      </c>
      <c r="F13" s="4" t="s">
        <v>15</v>
      </c>
      <c r="G13" s="4" t="s">
        <v>60</v>
      </c>
      <c r="H13" s="4" t="s">
        <v>60</v>
      </c>
      <c r="I13" s="4" t="s">
        <v>60</v>
      </c>
      <c r="J13" s="4" t="s">
        <v>60</v>
      </c>
      <c r="K13" s="4" t="s">
        <v>60</v>
      </c>
      <c r="L13" s="4" t="s">
        <v>13</v>
      </c>
      <c r="M13" s="4" t="s">
        <v>13</v>
      </c>
      <c r="N13" s="4" t="s">
        <v>60</v>
      </c>
      <c r="O13" s="4" t="s">
        <v>60</v>
      </c>
      <c r="P13" s="4" t="s">
        <v>60</v>
      </c>
      <c r="Q13" s="4" t="s">
        <v>60</v>
      </c>
      <c r="R13" s="4" t="s">
        <v>60</v>
      </c>
      <c r="S13" s="4" t="s">
        <v>13</v>
      </c>
      <c r="T13" s="4" t="s">
        <v>13</v>
      </c>
      <c r="U13" s="4" t="s">
        <v>60</v>
      </c>
      <c r="V13" s="4" t="s">
        <v>60</v>
      </c>
      <c r="W13" s="4" t="s">
        <v>60</v>
      </c>
      <c r="X13" s="4" t="s">
        <v>60</v>
      </c>
      <c r="Y13" s="4" t="s">
        <v>60</v>
      </c>
      <c r="Z13" s="4" t="s">
        <v>13</v>
      </c>
      <c r="AA13" s="4" t="s">
        <v>13</v>
      </c>
      <c r="AB13" s="4" t="s">
        <v>60</v>
      </c>
      <c r="AC13" s="4" t="s">
        <v>60</v>
      </c>
      <c r="AD13" s="4" t="s">
        <v>60</v>
      </c>
      <c r="AE13" s="4" t="s">
        <v>60</v>
      </c>
      <c r="AF13" s="4" t="s">
        <v>60</v>
      </c>
      <c r="AG13" s="4">
        <f t="shared" si="0"/>
        <v>6</v>
      </c>
      <c r="AH13" s="4">
        <f t="shared" si="1"/>
        <v>2</v>
      </c>
      <c r="AI13" s="4">
        <f t="shared" si="2"/>
        <v>2</v>
      </c>
      <c r="AJ13" s="4">
        <f t="shared" si="3"/>
        <v>0</v>
      </c>
      <c r="AK13" s="4">
        <f t="shared" si="4"/>
        <v>20</v>
      </c>
    </row>
    <row r="14" spans="1:37" x14ac:dyDescent="0.25">
      <c r="A14" s="3">
        <v>9</v>
      </c>
      <c r="B14" s="3" t="s">
        <v>20</v>
      </c>
      <c r="C14" s="4" t="s">
        <v>15</v>
      </c>
      <c r="D14" s="4" t="s">
        <v>15</v>
      </c>
      <c r="E14" s="4" t="s">
        <v>14</v>
      </c>
      <c r="F14" s="4" t="s">
        <v>14</v>
      </c>
      <c r="G14" s="4" t="s">
        <v>13</v>
      </c>
      <c r="H14" s="4" t="s">
        <v>13</v>
      </c>
      <c r="I14" s="4" t="s">
        <v>18</v>
      </c>
      <c r="J14" s="4" t="s">
        <v>13</v>
      </c>
      <c r="K14" s="4" t="s">
        <v>13</v>
      </c>
      <c r="L14" s="4" t="s">
        <v>14</v>
      </c>
      <c r="M14" s="4" t="s">
        <v>14</v>
      </c>
      <c r="N14" s="4" t="s">
        <v>13</v>
      </c>
      <c r="O14" s="4" t="s">
        <v>13</v>
      </c>
      <c r="P14" s="4" t="s">
        <v>18</v>
      </c>
      <c r="Q14" s="4" t="s">
        <v>13</v>
      </c>
      <c r="R14" s="4" t="s">
        <v>13</v>
      </c>
      <c r="S14" s="4" t="s">
        <v>13</v>
      </c>
      <c r="T14" s="4" t="s">
        <v>13</v>
      </c>
      <c r="U14" s="4" t="s">
        <v>13</v>
      </c>
      <c r="V14" s="4" t="s">
        <v>13</v>
      </c>
      <c r="W14" s="4" t="s">
        <v>13</v>
      </c>
      <c r="X14" s="4" t="s">
        <v>13</v>
      </c>
      <c r="Y14" s="4" t="s">
        <v>13</v>
      </c>
      <c r="Z14" s="4" t="s">
        <v>13</v>
      </c>
      <c r="AA14" s="4" t="s">
        <v>13</v>
      </c>
      <c r="AB14" s="4" t="s">
        <v>13</v>
      </c>
      <c r="AC14" s="4" t="s">
        <v>18</v>
      </c>
      <c r="AD14" s="4" t="s">
        <v>18</v>
      </c>
      <c r="AE14" s="4" t="s">
        <v>13</v>
      </c>
      <c r="AF14" s="4" t="s">
        <v>13</v>
      </c>
      <c r="AG14" s="4">
        <f t="shared" si="0"/>
        <v>20</v>
      </c>
      <c r="AH14" s="4">
        <f t="shared" si="1"/>
        <v>2</v>
      </c>
      <c r="AI14" s="4">
        <f t="shared" si="2"/>
        <v>4</v>
      </c>
      <c r="AJ14" s="4">
        <f t="shared" si="3"/>
        <v>4</v>
      </c>
      <c r="AK14" s="4">
        <f t="shared" si="4"/>
        <v>0</v>
      </c>
    </row>
    <row r="17" spans="1:36" x14ac:dyDescent="0.25">
      <c r="A17" s="16" t="s">
        <v>34</v>
      </c>
      <c r="B17" s="16"/>
      <c r="C17" s="16"/>
    </row>
    <row r="18" spans="1:36" x14ac:dyDescent="0.25">
      <c r="A18" s="16" t="s">
        <v>49</v>
      </c>
      <c r="B18" s="16"/>
      <c r="C18" s="16"/>
    </row>
    <row r="19" spans="1:36" x14ac:dyDescent="0.25">
      <c r="A19" s="16" t="s">
        <v>66</v>
      </c>
      <c r="B19" s="16"/>
      <c r="C19" s="16"/>
    </row>
    <row r="20" spans="1:36" x14ac:dyDescent="0.25">
      <c r="A20" s="8" t="s">
        <v>48</v>
      </c>
      <c r="B20" s="8"/>
      <c r="C20" s="8"/>
    </row>
    <row r="21" spans="1:36" x14ac:dyDescent="0.25">
      <c r="A21" s="13" t="s">
        <v>65</v>
      </c>
      <c r="B21" s="13"/>
      <c r="C21" s="13"/>
    </row>
    <row r="22" spans="1:36" x14ac:dyDescent="0.25">
      <c r="A22" s="16" t="s">
        <v>42</v>
      </c>
      <c r="B22" s="16"/>
      <c r="C22" s="16"/>
    </row>
    <row r="23" spans="1:36" s="2" customFormat="1" x14ac:dyDescent="0.25">
      <c r="A23" s="18" t="s">
        <v>16</v>
      </c>
      <c r="B23" s="18"/>
      <c r="C23" s="18"/>
      <c r="T23" s="18"/>
      <c r="U23" s="18"/>
      <c r="V23" s="18"/>
      <c r="W23" s="18"/>
      <c r="X23" s="18"/>
      <c r="Y23" s="18"/>
      <c r="AC23" s="18" t="s">
        <v>17</v>
      </c>
      <c r="AD23" s="18"/>
      <c r="AE23" s="18"/>
      <c r="AF23" s="18"/>
      <c r="AG23" s="18"/>
      <c r="AH23" s="18"/>
      <c r="AI23" s="18"/>
      <c r="AJ23" s="18"/>
    </row>
    <row r="27" spans="1:36" s="2" customFormat="1" x14ac:dyDescent="0.25">
      <c r="A27" s="18" t="s">
        <v>7</v>
      </c>
      <c r="B27" s="18"/>
      <c r="C27" s="18"/>
      <c r="T27" s="18"/>
      <c r="U27" s="18"/>
      <c r="V27" s="18"/>
      <c r="W27" s="18"/>
      <c r="X27" s="18"/>
      <c r="Y27" s="18"/>
      <c r="AC27" s="18" t="s">
        <v>4</v>
      </c>
      <c r="AD27" s="18"/>
      <c r="AE27" s="18"/>
      <c r="AF27" s="18"/>
      <c r="AG27" s="18"/>
      <c r="AH27" s="18"/>
      <c r="AI27" s="18"/>
      <c r="AJ27" s="18"/>
    </row>
  </sheetData>
  <mergeCells count="13">
    <mergeCell ref="A19:C19"/>
    <mergeCell ref="A1:I1"/>
    <mergeCell ref="A2:I2"/>
    <mergeCell ref="A3:AJ3"/>
    <mergeCell ref="A17:C17"/>
    <mergeCell ref="A18:C18"/>
    <mergeCell ref="A22:C22"/>
    <mergeCell ref="A23:C23"/>
    <mergeCell ref="T23:Y23"/>
    <mergeCell ref="AC23:AJ23"/>
    <mergeCell ref="A27:C27"/>
    <mergeCell ref="T27:Y27"/>
    <mergeCell ref="AC27:AJ27"/>
  </mergeCells>
  <pageMargins left="0.45" right="0.2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THANG 1</vt:lpstr>
      <vt:lpstr>THANG 2</vt:lpstr>
      <vt:lpstr>THÁNG 3</vt:lpstr>
      <vt:lpstr>THÁNG 4</vt:lpstr>
      <vt:lpstr>tháng 5</vt:lpstr>
      <vt:lpstr>tháng 6</vt:lpstr>
      <vt:lpstr>THÁNG 7</vt:lpstr>
      <vt:lpstr>tháng 8</vt:lpstr>
      <vt:lpstr>Sheet3</vt:lpstr>
      <vt:lpstr>Sheet4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2023-02-16T03:34:09Z</cp:lastPrinted>
  <dcterms:created xsi:type="dcterms:W3CDTF">2020-04-17T09:01:48Z</dcterms:created>
  <dcterms:modified xsi:type="dcterms:W3CDTF">2023-02-16T03:34:12Z</dcterms:modified>
</cp:coreProperties>
</file>